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mattgasnier 1/Desktop/"/>
    </mc:Choice>
  </mc:AlternateContent>
  <xr:revisionPtr revIDLastSave="0" documentId="13_ncr:1_{90EAE7F8-7BBE-A149-A7E4-A899AB49A1D9}" xr6:coauthVersionLast="43" xr6:coauthVersionMax="43" xr10:uidLastSave="{00000000-0000-0000-0000-000000000000}"/>
  <bookViews>
    <workbookView xWindow="460" yWindow="460" windowWidth="26840" windowHeight="17540" xr2:uid="{00000000-000D-0000-FFFF-FFFF00000000}"/>
  </bookViews>
  <sheets>
    <sheet name="Feuil1" sheetId="1" r:id="rId1"/>
    <sheet name="Feuil2" sheetId="2" r:id="rId2"/>
    <sheet name="Feuil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5" i="1" l="1"/>
  <c r="AK3" i="1"/>
  <c r="AK10" i="1"/>
  <c r="AK8" i="1"/>
  <c r="AK4" i="1"/>
  <c r="AK7" i="1"/>
  <c r="AK9" i="1"/>
  <c r="AK6" i="1"/>
  <c r="AK14" i="1"/>
  <c r="AK11" i="1"/>
  <c r="AK15" i="1"/>
  <c r="AK12" i="1"/>
  <c r="AK13" i="1"/>
  <c r="AK16" i="1"/>
  <c r="AK19" i="1"/>
  <c r="AK23" i="1"/>
  <c r="AK22" i="1"/>
  <c r="AK17" i="1"/>
  <c r="AK21" i="1"/>
  <c r="AK18" i="1"/>
  <c r="AK20" i="1"/>
  <c r="AK24" i="1"/>
  <c r="AK38" i="1"/>
  <c r="AK28" i="1"/>
  <c r="AK35" i="1"/>
  <c r="AK29" i="1"/>
  <c r="AK33" i="1"/>
  <c r="AK32" i="1"/>
  <c r="AK31" i="1"/>
  <c r="AK36" i="1"/>
  <c r="AK34" i="1"/>
  <c r="AK30" i="1"/>
  <c r="AK26" i="1"/>
  <c r="AK25" i="1"/>
  <c r="AK27" i="1"/>
  <c r="AK42" i="1"/>
  <c r="AK47" i="1"/>
  <c r="AK43" i="1"/>
  <c r="AK51" i="1"/>
  <c r="AK45" i="1"/>
  <c r="AK39" i="1"/>
  <c r="AK44" i="1"/>
  <c r="AK37" i="1"/>
  <c r="AK52" i="1"/>
  <c r="AK46" i="1"/>
  <c r="AK50" i="1"/>
  <c r="AK40" i="1"/>
  <c r="AK53" i="1"/>
  <c r="AK56" i="1"/>
  <c r="AK41" i="1"/>
  <c r="AE3" i="1"/>
  <c r="AE5" i="1"/>
  <c r="AE4" i="1"/>
  <c r="AE8" i="1"/>
  <c r="AE9" i="1"/>
  <c r="AE7" i="1"/>
  <c r="AE6" i="1"/>
  <c r="AE10" i="1"/>
  <c r="AE14" i="1"/>
  <c r="AE11" i="1"/>
  <c r="AE12" i="1"/>
  <c r="AE15" i="1"/>
  <c r="AE13" i="1"/>
  <c r="AE16" i="1"/>
  <c r="AE22" i="1"/>
  <c r="AE19" i="1"/>
  <c r="AE24" i="1"/>
  <c r="AE21" i="1"/>
  <c r="AE23" i="1"/>
  <c r="AE18" i="1"/>
  <c r="AE17" i="1"/>
  <c r="AE20" i="1"/>
  <c r="AE25" i="1"/>
  <c r="AE27" i="1"/>
  <c r="AE32" i="1"/>
  <c r="AE28" i="1"/>
  <c r="AE34" i="1"/>
  <c r="AE30" i="1"/>
  <c r="AE33" i="1"/>
  <c r="AE31" i="1"/>
  <c r="AE26" i="1"/>
  <c r="AE29" i="1"/>
  <c r="AE41" i="1"/>
  <c r="AE42" i="1"/>
  <c r="AE38" i="1"/>
  <c r="AE36" i="1"/>
  <c r="AE50" i="1"/>
  <c r="AE39" i="1"/>
  <c r="AE43" i="1"/>
  <c r="AE37" i="1"/>
  <c r="AE52" i="1"/>
  <c r="AE45" i="1"/>
  <c r="AE44" i="1"/>
  <c r="AE48" i="1"/>
  <c r="AE40" i="1"/>
  <c r="AE35" i="1"/>
  <c r="AE46" i="1"/>
  <c r="AE47" i="1"/>
  <c r="AE51" i="1"/>
  <c r="AE53" i="1"/>
  <c r="AE56" i="1"/>
  <c r="AE55" i="1"/>
  <c r="AE54" i="1"/>
  <c r="AE2" i="1"/>
  <c r="AB4" i="1"/>
  <c r="AB3" i="1"/>
  <c r="AB5" i="1"/>
  <c r="AB8" i="1"/>
  <c r="AB7" i="1"/>
  <c r="AB9" i="1"/>
  <c r="AB10" i="1"/>
  <c r="AB6" i="1"/>
  <c r="AB14" i="1"/>
  <c r="AB11" i="1"/>
  <c r="AB15" i="1"/>
  <c r="AB12" i="1"/>
  <c r="AB13" i="1"/>
  <c r="AB16" i="1"/>
  <c r="AB21" i="1"/>
  <c r="AB19" i="1"/>
  <c r="AB22" i="1"/>
  <c r="AB18" i="1"/>
  <c r="AB23" i="1"/>
  <c r="AB24" i="1"/>
  <c r="AB17" i="1"/>
  <c r="AB20" i="1"/>
  <c r="AB25" i="1"/>
  <c r="AB27" i="1"/>
  <c r="AB30" i="1"/>
  <c r="AB32" i="1"/>
  <c r="AB33" i="1"/>
  <c r="AB28" i="1"/>
  <c r="AB31" i="1"/>
  <c r="AB34" i="1"/>
  <c r="AB26" i="1"/>
  <c r="AB29" i="1"/>
  <c r="AB38" i="1"/>
  <c r="AB42" i="1"/>
  <c r="AB36" i="1"/>
  <c r="AB39" i="1"/>
  <c r="AB41" i="1"/>
  <c r="AB50" i="1"/>
  <c r="AB43" i="1"/>
  <c r="AB37" i="1"/>
  <c r="AB35" i="1"/>
  <c r="AB44" i="1"/>
  <c r="AB40" i="1"/>
  <c r="AB45" i="1"/>
  <c r="AB52" i="1"/>
  <c r="AB48" i="1"/>
  <c r="AB46" i="1"/>
  <c r="AB47" i="1"/>
  <c r="AB51" i="1"/>
  <c r="AB55" i="1"/>
  <c r="AB56" i="1"/>
  <c r="AB53" i="1"/>
  <c r="AB54" i="1"/>
  <c r="AB2" i="1"/>
  <c r="Y4" i="1"/>
  <c r="Y3" i="1"/>
  <c r="Y5" i="1"/>
  <c r="Y8" i="1"/>
  <c r="Y7" i="1"/>
  <c r="Y9" i="1"/>
  <c r="Y10" i="1"/>
  <c r="Y6" i="1"/>
  <c r="Y14" i="1"/>
  <c r="Y11" i="1"/>
  <c r="Y15" i="1"/>
  <c r="Y12" i="1"/>
  <c r="Y13" i="1"/>
  <c r="Y16" i="1"/>
  <c r="Y21" i="1"/>
  <c r="Y19" i="1"/>
  <c r="Y22" i="1"/>
  <c r="Y18" i="1"/>
  <c r="Y23" i="1"/>
  <c r="Y24" i="1"/>
  <c r="Y17" i="1"/>
  <c r="Y20" i="1"/>
  <c r="Y25" i="1"/>
  <c r="Y27" i="1"/>
  <c r="Y30" i="1"/>
  <c r="Y32" i="1"/>
  <c r="Y33" i="1"/>
  <c r="Y28" i="1"/>
  <c r="Y31" i="1"/>
  <c r="Y34" i="1"/>
  <c r="Y26" i="1"/>
  <c r="Y29" i="1"/>
  <c r="Y42" i="1"/>
  <c r="Y38" i="1"/>
  <c r="Y36" i="1"/>
  <c r="Y39" i="1"/>
  <c r="Y41" i="1"/>
  <c r="Y50" i="1"/>
  <c r="Y43" i="1"/>
  <c r="Y37" i="1"/>
  <c r="Y35" i="1"/>
  <c r="Y44" i="1"/>
  <c r="Y40" i="1"/>
  <c r="Y45" i="1"/>
  <c r="Y52" i="1"/>
  <c r="Y48" i="1"/>
  <c r="Y46" i="1"/>
  <c r="Y47" i="1"/>
  <c r="Y51" i="1"/>
  <c r="Y55" i="1"/>
  <c r="Y56" i="1"/>
  <c r="Y53" i="1"/>
  <c r="Y54" i="1"/>
  <c r="Y2" i="1"/>
  <c r="V4" i="1"/>
  <c r="V3" i="1"/>
  <c r="V5" i="1"/>
  <c r="V8" i="1"/>
  <c r="V7" i="1"/>
  <c r="V9" i="1"/>
  <c r="V10" i="1"/>
  <c r="V6" i="1"/>
  <c r="V11" i="1"/>
  <c r="V14" i="1"/>
  <c r="V12" i="1"/>
  <c r="V15" i="1"/>
  <c r="V13" i="1"/>
  <c r="V16" i="1"/>
  <c r="V21" i="1"/>
  <c r="V19" i="1"/>
  <c r="V17" i="1"/>
  <c r="V18" i="1"/>
  <c r="V22" i="1"/>
  <c r="V23" i="1"/>
  <c r="V24" i="1"/>
  <c r="V20" i="1"/>
  <c r="V27" i="1"/>
  <c r="V25" i="1"/>
  <c r="V30" i="1"/>
  <c r="V28" i="1"/>
  <c r="V32" i="1"/>
  <c r="V34" i="1"/>
  <c r="V33" i="1"/>
  <c r="V31" i="1"/>
  <c r="V26" i="1"/>
  <c r="V38" i="1"/>
  <c r="V29" i="1"/>
  <c r="V42" i="1"/>
  <c r="V36" i="1"/>
  <c r="V39" i="1"/>
  <c r="V35" i="1"/>
  <c r="V37" i="1"/>
  <c r="V43" i="1"/>
  <c r="V41" i="1"/>
  <c r="V50" i="1"/>
  <c r="V44" i="1"/>
  <c r="V40" i="1"/>
  <c r="V52" i="1"/>
  <c r="V45" i="1"/>
  <c r="V47" i="1"/>
  <c r="V46" i="1"/>
  <c r="V48" i="1"/>
  <c r="V55" i="1"/>
  <c r="V51" i="1"/>
  <c r="V56" i="1"/>
  <c r="V54" i="1"/>
  <c r="V53" i="1"/>
  <c r="V2" i="1"/>
  <c r="S4" i="1"/>
  <c r="S5" i="1"/>
  <c r="S9" i="1"/>
  <c r="S7" i="1"/>
  <c r="S8" i="1"/>
  <c r="S10" i="1"/>
  <c r="S3" i="1"/>
  <c r="S6" i="1"/>
  <c r="S14" i="1"/>
  <c r="S12" i="1"/>
  <c r="S11" i="1"/>
  <c r="S15" i="1"/>
  <c r="S13" i="1"/>
  <c r="S16" i="1"/>
  <c r="S19" i="1"/>
  <c r="S21" i="1"/>
  <c r="S18" i="1"/>
  <c r="S17" i="1"/>
  <c r="S24" i="1"/>
  <c r="S22" i="1"/>
  <c r="S23" i="1"/>
  <c r="S20" i="1"/>
  <c r="S32" i="1"/>
  <c r="S25" i="1"/>
  <c r="S26" i="1"/>
  <c r="S28" i="1"/>
  <c r="S30" i="1"/>
  <c r="S42" i="1"/>
  <c r="S34" i="1"/>
  <c r="S27" i="1"/>
  <c r="S33" i="1"/>
  <c r="S29" i="1"/>
  <c r="S41" i="1"/>
  <c r="S31" i="1"/>
  <c r="S36" i="1"/>
  <c r="S38" i="1"/>
  <c r="S35" i="1"/>
  <c r="S39" i="1"/>
  <c r="S47" i="1"/>
  <c r="S37" i="1"/>
  <c r="S43" i="1"/>
  <c r="S40" i="1"/>
  <c r="S44" i="1"/>
  <c r="S48" i="1"/>
  <c r="S50" i="1"/>
  <c r="S52" i="1"/>
  <c r="S45" i="1"/>
  <c r="S46" i="1"/>
  <c r="S56" i="1"/>
  <c r="S55" i="1"/>
  <c r="S54" i="1"/>
  <c r="S57" i="1"/>
  <c r="S53" i="1"/>
  <c r="S51" i="1"/>
  <c r="S2" i="1"/>
  <c r="P4" i="1"/>
  <c r="P5" i="1"/>
  <c r="P9" i="1"/>
  <c r="P7" i="1"/>
  <c r="P8" i="1"/>
  <c r="P10" i="1"/>
  <c r="P3" i="1"/>
  <c r="P6" i="1"/>
  <c r="P14" i="1"/>
  <c r="P12" i="1"/>
  <c r="P11" i="1"/>
  <c r="P15" i="1"/>
  <c r="P13" i="1"/>
  <c r="P16" i="1"/>
  <c r="P19" i="1"/>
  <c r="P21" i="1"/>
  <c r="P18" i="1"/>
  <c r="P17" i="1"/>
  <c r="P24" i="1"/>
  <c r="P22" i="1"/>
  <c r="P23" i="1"/>
  <c r="P20" i="1"/>
  <c r="P32" i="1"/>
  <c r="P25" i="1"/>
  <c r="P26" i="1"/>
  <c r="P28" i="1"/>
  <c r="P30" i="1"/>
  <c r="P42" i="1"/>
  <c r="P34" i="1"/>
  <c r="P27" i="1"/>
  <c r="P33" i="1"/>
  <c r="P29" i="1"/>
  <c r="P41" i="1"/>
  <c r="P31" i="1"/>
  <c r="P36" i="1"/>
  <c r="P38" i="1"/>
  <c r="P35" i="1"/>
  <c r="P39" i="1"/>
  <c r="P47" i="1"/>
  <c r="P37" i="1"/>
  <c r="P43" i="1"/>
  <c r="P40" i="1"/>
  <c r="P44" i="1"/>
  <c r="P48" i="1"/>
  <c r="P50" i="1"/>
  <c r="P52" i="1"/>
  <c r="P45" i="1"/>
  <c r="P46" i="1"/>
  <c r="P49" i="1"/>
  <c r="P56" i="1"/>
  <c r="P55" i="1"/>
  <c r="P54" i="1"/>
  <c r="P57" i="1"/>
  <c r="P53" i="1"/>
  <c r="P51" i="1"/>
  <c r="P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2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4" i="1"/>
  <c r="D55" i="1"/>
  <c r="D56" i="1"/>
  <c r="D53" i="1"/>
  <c r="D57" i="1"/>
  <c r="D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3" i="1"/>
  <c r="M32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4" i="1"/>
  <c r="M55" i="1"/>
  <c r="M56" i="1"/>
  <c r="M53" i="1"/>
  <c r="M57" i="1"/>
  <c r="M2" i="1"/>
  <c r="G4" i="1"/>
  <c r="G3" i="1"/>
  <c r="G5" i="1"/>
  <c r="G8" i="1"/>
  <c r="G7" i="1"/>
  <c r="G10" i="1"/>
  <c r="G9" i="1"/>
  <c r="G6" i="1"/>
  <c r="G12" i="1"/>
  <c r="G11" i="1"/>
  <c r="G14" i="1"/>
  <c r="G13" i="1"/>
  <c r="G15" i="1"/>
  <c r="G16" i="1"/>
  <c r="G17" i="1"/>
  <c r="G19" i="1"/>
  <c r="G18" i="1"/>
  <c r="G21" i="1"/>
  <c r="G24" i="1"/>
  <c r="G20" i="1"/>
  <c r="G23" i="1"/>
  <c r="G22" i="1"/>
  <c r="G25" i="1"/>
  <c r="G28" i="1"/>
  <c r="G26" i="1"/>
  <c r="G32" i="1"/>
  <c r="G34" i="1"/>
  <c r="G30" i="1"/>
  <c r="G29" i="1"/>
  <c r="G33" i="1"/>
  <c r="G31" i="1"/>
  <c r="G27" i="1"/>
  <c r="G35" i="1"/>
  <c r="G36" i="1"/>
  <c r="G38" i="1"/>
  <c r="G41" i="1"/>
  <c r="G39" i="1"/>
  <c r="G37" i="1"/>
  <c r="G43" i="1"/>
  <c r="G42" i="1"/>
  <c r="G47" i="1"/>
  <c r="G44" i="1"/>
  <c r="G48" i="1"/>
  <c r="G49" i="1"/>
  <c r="G40" i="1"/>
  <c r="G52" i="1"/>
  <c r="G45" i="1"/>
  <c r="G46" i="1"/>
  <c r="G50" i="1"/>
  <c r="G56" i="1"/>
  <c r="G55" i="1"/>
  <c r="G51" i="1"/>
  <c r="G57" i="1"/>
  <c r="G53" i="1"/>
  <c r="G54" i="1"/>
  <c r="G2" i="1"/>
  <c r="C58" i="1"/>
  <c r="F58" i="1"/>
  <c r="J4" i="1"/>
  <c r="J3" i="1"/>
  <c r="J5" i="1"/>
  <c r="J8" i="1"/>
  <c r="J7" i="1"/>
  <c r="J10" i="1"/>
  <c r="J9" i="1"/>
  <c r="J6" i="1"/>
  <c r="J12" i="1"/>
  <c r="J11" i="1"/>
  <c r="J14" i="1"/>
  <c r="J13" i="1"/>
  <c r="J15" i="1"/>
  <c r="J16" i="1"/>
  <c r="J17" i="1"/>
  <c r="J19" i="1"/>
  <c r="J18" i="1"/>
  <c r="J21" i="1"/>
  <c r="J24" i="1"/>
  <c r="J20" i="1"/>
  <c r="J23" i="1"/>
  <c r="J22" i="1"/>
  <c r="J25" i="1"/>
  <c r="J28" i="1"/>
  <c r="J26" i="1"/>
  <c r="J32" i="1"/>
  <c r="J34" i="1"/>
  <c r="J30" i="1"/>
  <c r="J29" i="1"/>
  <c r="J33" i="1"/>
  <c r="J27" i="1"/>
  <c r="J35" i="1"/>
  <c r="J36" i="1"/>
  <c r="J38" i="1"/>
  <c r="J41" i="1"/>
  <c r="J39" i="1"/>
  <c r="J37" i="1"/>
  <c r="J43" i="1"/>
  <c r="J42" i="1"/>
  <c r="J47" i="1"/>
  <c r="J44" i="1"/>
  <c r="J48" i="1"/>
  <c r="J49" i="1"/>
  <c r="J40" i="1"/>
  <c r="J52" i="1"/>
  <c r="J45" i="1"/>
  <c r="J46" i="1"/>
  <c r="J50" i="1"/>
  <c r="J56" i="1"/>
  <c r="J51" i="1"/>
  <c r="J31" i="1"/>
  <c r="J53" i="1"/>
  <c r="J55" i="1"/>
  <c r="J57" i="1"/>
  <c r="J54" i="1"/>
  <c r="J2" i="1"/>
  <c r="I58" i="1"/>
  <c r="AG58" i="1"/>
  <c r="AH4" i="1"/>
  <c r="AH6" i="1"/>
  <c r="AH8" i="1"/>
  <c r="AH9" i="1"/>
  <c r="AH10" i="1"/>
  <c r="AH15" i="1"/>
  <c r="AH25" i="1"/>
  <c r="AH5" i="1"/>
  <c r="AH21" i="1"/>
  <c r="AH12" i="1"/>
  <c r="AH19" i="1"/>
  <c r="AH3" i="1"/>
  <c r="AH7" i="1"/>
  <c r="AH11" i="1"/>
  <c r="AH13" i="1"/>
  <c r="AH14" i="1"/>
  <c r="AH16" i="1"/>
  <c r="AH22" i="1"/>
  <c r="AH35" i="1"/>
  <c r="AH31" i="1"/>
  <c r="AH23" i="1"/>
  <c r="AH17" i="1"/>
  <c r="AH30" i="1"/>
  <c r="AH34" i="1"/>
  <c r="AH47" i="1"/>
  <c r="AH27" i="1"/>
  <c r="AH20" i="1"/>
  <c r="AH18" i="1"/>
  <c r="AH36" i="1"/>
  <c r="AH24" i="1"/>
  <c r="AH33" i="1"/>
  <c r="AH32" i="1"/>
  <c r="AH29" i="1"/>
  <c r="AH50" i="1"/>
  <c r="AH28" i="1"/>
  <c r="AH26" i="1"/>
  <c r="AH56" i="1"/>
  <c r="AH39" i="1"/>
  <c r="AH46" i="1"/>
  <c r="AH40" i="1"/>
  <c r="AH37" i="1"/>
  <c r="AH43" i="1"/>
  <c r="AH52" i="1"/>
  <c r="AH41" i="1"/>
  <c r="AH45" i="1"/>
  <c r="AH44" i="1"/>
  <c r="AH55" i="1"/>
  <c r="AH53" i="1"/>
  <c r="AH38" i="1"/>
  <c r="AH42" i="1"/>
  <c r="AH48" i="1"/>
  <c r="AH51" i="1"/>
  <c r="AH54" i="1"/>
  <c r="AH2" i="1"/>
  <c r="U58" i="1"/>
  <c r="R58" i="1"/>
  <c r="O58" i="1"/>
  <c r="L58" i="1"/>
  <c r="AJ58" i="1"/>
  <c r="AD58" i="1"/>
  <c r="AA58" i="1"/>
  <c r="X58" i="1"/>
  <c r="AK2" i="1"/>
  <c r="K2" i="2"/>
  <c r="K3" i="2"/>
  <c r="K4" i="2"/>
  <c r="K5" i="2"/>
  <c r="K6" i="2"/>
  <c r="K7" i="2"/>
  <c r="K8" i="2"/>
  <c r="K9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</calcChain>
</file>

<file path=xl/sharedStrings.xml><?xml version="1.0" encoding="utf-8"?>
<sst xmlns="http://schemas.openxmlformats.org/spreadsheetml/2006/main" count="121" uniqueCount="98">
  <si>
    <t>Subaru</t>
    <phoneticPr fontId="0" type="noConversion"/>
  </si>
  <si>
    <t>Isuzu</t>
    <phoneticPr fontId="0" type="noConversion"/>
  </si>
  <si>
    <t>Chrysler</t>
    <phoneticPr fontId="0" type="noConversion"/>
  </si>
  <si>
    <t>Foton</t>
    <phoneticPr fontId="0" type="noConversion"/>
  </si>
  <si>
    <t>Smart</t>
    <phoneticPr fontId="0" type="noConversion"/>
  </si>
  <si>
    <t>Brand</t>
    <phoneticPr fontId="0" type="noConversion"/>
  </si>
  <si>
    <t xml:space="preserve">Renault  </t>
    <phoneticPr fontId="0" type="noConversion"/>
  </si>
  <si>
    <t xml:space="preserve">Ford  </t>
    <phoneticPr fontId="0" type="noConversion"/>
  </si>
  <si>
    <t>Cadillac</t>
    <phoneticPr fontId="0" type="noConversion"/>
  </si>
  <si>
    <t>BAW</t>
    <phoneticPr fontId="0" type="noConversion"/>
  </si>
  <si>
    <t>TagAZ</t>
    <phoneticPr fontId="0" type="noConversion"/>
  </si>
  <si>
    <t>Jaguar</t>
    <phoneticPr fontId="0" type="noConversion"/>
  </si>
  <si>
    <t>Haima</t>
    <phoneticPr fontId="0" type="noConversion"/>
  </si>
  <si>
    <t>FAW</t>
    <phoneticPr fontId="0" type="noConversion"/>
  </si>
  <si>
    <t>Dodge</t>
    <phoneticPr fontId="0" type="noConversion"/>
  </si>
  <si>
    <t xml:space="preserve">Lada  </t>
    <phoneticPr fontId="0" type="noConversion"/>
  </si>
  <si>
    <t xml:space="preserve">Chevrolet  </t>
    <phoneticPr fontId="0" type="noConversion"/>
  </si>
  <si>
    <t xml:space="preserve">Kia  </t>
    <phoneticPr fontId="0" type="noConversion"/>
  </si>
  <si>
    <t>Volkswagen</t>
    <phoneticPr fontId="0" type="noConversion"/>
  </si>
  <si>
    <t xml:space="preserve">Nissan  </t>
    <phoneticPr fontId="0" type="noConversion"/>
  </si>
  <si>
    <t xml:space="preserve">Toyota  </t>
    <phoneticPr fontId="0" type="noConversion"/>
  </si>
  <si>
    <t xml:space="preserve">Skoda  </t>
    <phoneticPr fontId="0" type="noConversion"/>
  </si>
  <si>
    <t xml:space="preserve">Daewoo  </t>
    <phoneticPr fontId="0" type="noConversion"/>
  </si>
  <si>
    <t>GAZ</t>
    <phoneticPr fontId="0" type="noConversion"/>
  </si>
  <si>
    <t xml:space="preserve">Opel  </t>
    <phoneticPr fontId="0" type="noConversion"/>
  </si>
  <si>
    <t xml:space="preserve">Mitsubishi  </t>
    <phoneticPr fontId="0" type="noConversion"/>
  </si>
  <si>
    <t>UAZ</t>
    <phoneticPr fontId="0" type="noConversion"/>
  </si>
  <si>
    <t>Mazda</t>
    <phoneticPr fontId="0" type="noConversion"/>
  </si>
  <si>
    <t>Peugeot</t>
    <phoneticPr fontId="0" type="noConversion"/>
  </si>
  <si>
    <t>Mercedes</t>
    <phoneticPr fontId="0" type="noConversion"/>
  </si>
  <si>
    <t>BMW</t>
    <phoneticPr fontId="0" type="noConversion"/>
  </si>
  <si>
    <t>Audi</t>
    <phoneticPr fontId="0" type="noConversion"/>
  </si>
  <si>
    <t>Citroen</t>
    <phoneticPr fontId="0" type="noConversion"/>
  </si>
  <si>
    <t>Suzuki</t>
    <phoneticPr fontId="0" type="noConversion"/>
  </si>
  <si>
    <t>SsangYong</t>
    <phoneticPr fontId="0" type="noConversion"/>
  </si>
  <si>
    <t>Honda</t>
    <phoneticPr fontId="0" type="noConversion"/>
  </si>
  <si>
    <t>Lifan</t>
    <phoneticPr fontId="0" type="noConversion"/>
  </si>
  <si>
    <t>Volvo</t>
    <phoneticPr fontId="0" type="noConversion"/>
  </si>
  <si>
    <t>Chery</t>
    <phoneticPr fontId="0" type="noConversion"/>
  </si>
  <si>
    <t>Land Rover</t>
    <phoneticPr fontId="0" type="noConversion"/>
  </si>
  <si>
    <t xml:space="preserve">Geely </t>
    <phoneticPr fontId="0" type="noConversion"/>
  </si>
  <si>
    <t>Lexus</t>
    <phoneticPr fontId="0" type="noConversion"/>
  </si>
  <si>
    <t>Great Wall</t>
    <phoneticPr fontId="0" type="noConversion"/>
  </si>
  <si>
    <t>Toyota Corolla</t>
  </si>
  <si>
    <t>YTD 04</t>
  </si>
  <si>
    <t>Var</t>
  </si>
  <si>
    <t>Pos</t>
  </si>
  <si>
    <t>Honda Civic</t>
  </si>
  <si>
    <t>n/a</t>
  </si>
  <si>
    <t>Model</t>
  </si>
  <si>
    <t>YTD 05</t>
  </si>
  <si>
    <t>VW Gol</t>
  </si>
  <si>
    <t>Fiat Palio</t>
  </si>
  <si>
    <t>GM Corsa</t>
  </si>
  <si>
    <t>GM Celta</t>
  </si>
  <si>
    <t>Fiat Uno</t>
  </si>
  <si>
    <t>Ford Fiesta</t>
  </si>
  <si>
    <t>VW Fox</t>
  </si>
  <si>
    <t>Fiat Siena</t>
  </si>
  <si>
    <t>Ford Ecosport</t>
  </si>
  <si>
    <t>Fiat Strada</t>
  </si>
  <si>
    <t>GM Astra</t>
  </si>
  <si>
    <t>Renault Clio</t>
  </si>
  <si>
    <t>Honda Fit</t>
  </si>
  <si>
    <t>Peugeot 206</t>
  </si>
  <si>
    <t>Fiat Palio Weekend</t>
  </si>
  <si>
    <t>VW Polo</t>
  </si>
  <si>
    <t>GM Meriva</t>
  </si>
  <si>
    <t>Ford Ka</t>
  </si>
  <si>
    <t>Toyota Hilux</t>
  </si>
  <si>
    <t>VW Crossfox</t>
  </si>
  <si>
    <t>%</t>
    <phoneticPr fontId="0" type="noConversion"/>
  </si>
  <si>
    <t>ZAZ</t>
    <phoneticPr fontId="0" type="noConversion"/>
  </si>
  <si>
    <t>Infiniti</t>
    <phoneticPr fontId="0" type="noConversion"/>
  </si>
  <si>
    <t>Fiat</t>
    <phoneticPr fontId="0" type="noConversion"/>
  </si>
  <si>
    <t>Bogdan</t>
    <phoneticPr fontId="0" type="noConversion"/>
  </si>
  <si>
    <t>Vortex</t>
    <phoneticPr fontId="0" type="noConversion"/>
  </si>
  <si>
    <t>Volkswagen NFZ</t>
    <phoneticPr fontId="0" type="noConversion"/>
  </si>
  <si>
    <t>Jeep</t>
    <phoneticPr fontId="0" type="noConversion"/>
  </si>
  <si>
    <t>Mercedes Vans</t>
    <phoneticPr fontId="0" type="noConversion"/>
  </si>
  <si>
    <t>Porsche</t>
    <phoneticPr fontId="0" type="noConversion"/>
  </si>
  <si>
    <t>BYD</t>
    <phoneticPr fontId="0" type="noConversion"/>
  </si>
  <si>
    <t>Mini</t>
    <phoneticPr fontId="0" type="noConversion"/>
  </si>
  <si>
    <t>Izh</t>
    <phoneticPr fontId="0" type="noConversion"/>
  </si>
  <si>
    <t>Seat</t>
    <phoneticPr fontId="0" type="noConversion"/>
  </si>
  <si>
    <t xml:space="preserve">Hyundai  </t>
  </si>
  <si>
    <t>Nov</t>
  </si>
  <si>
    <t xml:space="preserve"> -</t>
  </si>
  <si>
    <t>Oct</t>
  </si>
  <si>
    <t>Aug</t>
  </si>
  <si>
    <t>Jul</t>
  </si>
  <si>
    <t>Jun</t>
  </si>
  <si>
    <t>May</t>
  </si>
  <si>
    <t xml:space="preserve"> </t>
  </si>
  <si>
    <t>Apr</t>
  </si>
  <si>
    <t>Mar</t>
  </si>
  <si>
    <t>Feb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</si>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</sst>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9" fontId="1" fillId="0" borderId="0" xfId="0" applyNumberFormat="1" applyFont="1"/>
    <xf numFmtId="0" fontId="2" fillId="0" borderId="0" xfId="0" applyFont="1"/>
    <xf numFmtId="17" fontId="1" fillId="0" borderId="0" xfId="0" applyNumberFormat="1" applyFont="1" applyAlignment="1">
      <alignment horizontal="right"/>
    </xf>
    <xf numFmtId="3" fontId="1" fillId="0" borderId="0" xfId="0" quotePrefix="1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60"/>
  <sheetViews>
    <sheetView tabSelected="1" zoomScale="130" zoomScaleNormal="130" workbookViewId="0">
      <selection activeCell="D43" sqref="D43"/>
    </sheetView>
  </sheetViews>
  <sheetFormatPr baseColWidth="10" defaultColWidth="11.5" defaultRowHeight="13" x14ac:dyDescent="0.15"/>
  <cols>
    <col min="1" max="1" width="3.83203125" style="1" customWidth="1"/>
    <col min="2" max="2" width="22.5" style="18" customWidth="1"/>
    <col min="3" max="3" width="7.33203125" style="3" customWidth="1"/>
    <col min="4" max="4" width="6.33203125" style="3" customWidth="1"/>
    <col min="5" max="5" width="3.83203125" style="1" customWidth="1"/>
    <col min="6" max="6" width="7.33203125" style="3" customWidth="1"/>
    <col min="7" max="7" width="6.33203125" style="3" customWidth="1"/>
    <col min="8" max="8" width="3.83203125" style="1" customWidth="1"/>
    <col min="9" max="9" width="7.33203125" style="3" customWidth="1"/>
    <col min="10" max="10" width="6.33203125" style="3" customWidth="1"/>
    <col min="11" max="11" width="3.83203125" style="1" customWidth="1"/>
    <col min="12" max="12" width="7.33203125" style="3" customWidth="1"/>
    <col min="13" max="13" width="6.33203125" style="3" customWidth="1"/>
    <col min="14" max="14" width="3.83203125" style="1" customWidth="1"/>
    <col min="15" max="15" width="7.33203125" style="17" customWidth="1"/>
    <col min="16" max="16" width="6.33203125" style="3" customWidth="1"/>
    <col min="17" max="17" width="3.83203125" style="1" customWidth="1"/>
    <col min="18" max="18" width="7.33203125" style="17" customWidth="1"/>
    <col min="19" max="19" width="6.33203125" style="3" customWidth="1"/>
    <col min="20" max="20" width="3.83203125" style="1" customWidth="1"/>
    <col min="21" max="21" width="7.33203125" style="17" customWidth="1"/>
    <col min="22" max="22" width="6.33203125" style="3" customWidth="1"/>
    <col min="23" max="23" width="3.83203125" style="1" customWidth="1"/>
    <col min="24" max="24" width="7.33203125" style="3" customWidth="1"/>
    <col min="25" max="25" width="6.33203125" style="3" customWidth="1"/>
    <col min="26" max="26" width="3.83203125" style="1" customWidth="1"/>
    <col min="27" max="27" width="7.33203125" style="3" customWidth="1"/>
    <col min="28" max="28" width="6.33203125" style="3" customWidth="1"/>
    <col min="29" max="29" width="3.83203125" style="1" customWidth="1"/>
    <col min="30" max="30" width="7.33203125" style="3" customWidth="1"/>
    <col min="31" max="31" width="6.33203125" style="3" customWidth="1"/>
    <col min="32" max="32" width="3.83203125" style="1" customWidth="1"/>
    <col min="33" max="33" width="7.33203125" style="17" customWidth="1"/>
    <col min="34" max="34" width="6.33203125" style="17" customWidth="1"/>
    <col min="35" max="35" width="3.83203125" style="1" customWidth="1"/>
    <col min="36" max="36" width="7.33203125" style="3" customWidth="1"/>
    <col min="37" max="37" width="6.33203125" style="3" customWidth="1"/>
    <col min="38" max="38" width="5.5" style="13" customWidth="1"/>
    <col min="39" max="39" width="4.5" style="3" customWidth="1"/>
    <col min="40" max="40" width="3" style="1" customWidth="1"/>
    <col min="41" max="41" width="6.6640625" style="13" customWidth="1"/>
    <col min="42" max="42" width="5.5" style="3" customWidth="1"/>
    <col min="43" max="43" width="3" style="1" customWidth="1"/>
    <col min="44" max="44" width="5.5" style="3" customWidth="1"/>
    <col min="45" max="45" width="7.33203125" style="3" customWidth="1"/>
    <col min="46" max="46" width="5.5" style="3" customWidth="1"/>
    <col min="47" max="47" width="3.33203125" style="1" customWidth="1"/>
  </cols>
  <sheetData>
    <row r="1" spans="1:47" x14ac:dyDescent="0.15">
      <c r="A1" s="4" t="s">
        <v>46</v>
      </c>
      <c r="B1" s="18" t="s">
        <v>5</v>
      </c>
      <c r="C1" s="7">
        <v>41244</v>
      </c>
      <c r="D1" s="7" t="s">
        <v>71</v>
      </c>
      <c r="E1" s="4" t="s">
        <v>86</v>
      </c>
      <c r="F1" s="7">
        <v>41214</v>
      </c>
      <c r="G1" s="7" t="s">
        <v>71</v>
      </c>
      <c r="H1" s="4" t="s">
        <v>88</v>
      </c>
      <c r="I1" s="7">
        <v>41183</v>
      </c>
      <c r="J1" s="7" t="s">
        <v>71</v>
      </c>
      <c r="K1" s="4" t="s">
        <v>46</v>
      </c>
      <c r="L1" s="7">
        <v>41153</v>
      </c>
      <c r="M1" s="7" t="s">
        <v>71</v>
      </c>
      <c r="N1" s="4" t="s">
        <v>89</v>
      </c>
      <c r="O1" s="14">
        <v>41122</v>
      </c>
      <c r="P1" s="7" t="s">
        <v>71</v>
      </c>
      <c r="Q1" s="4" t="s">
        <v>90</v>
      </c>
      <c r="R1" s="14">
        <v>41091</v>
      </c>
      <c r="S1" s="7" t="s">
        <v>71</v>
      </c>
      <c r="T1" s="4" t="s">
        <v>91</v>
      </c>
      <c r="U1" s="14">
        <v>41061</v>
      </c>
      <c r="V1" s="7" t="s">
        <v>71</v>
      </c>
      <c r="W1" s="4" t="s">
        <v>92</v>
      </c>
      <c r="X1" s="7">
        <v>41030</v>
      </c>
      <c r="Y1" s="7" t="s">
        <v>71</v>
      </c>
      <c r="Z1" s="4" t="s">
        <v>94</v>
      </c>
      <c r="AA1" s="7">
        <v>41000</v>
      </c>
      <c r="AB1" s="7" t="s">
        <v>71</v>
      </c>
      <c r="AC1" s="4" t="s">
        <v>95</v>
      </c>
      <c r="AD1" s="7">
        <v>40969</v>
      </c>
      <c r="AE1" s="7" t="s">
        <v>71</v>
      </c>
      <c r="AF1" s="4" t="s">
        <v>96</v>
      </c>
      <c r="AG1" s="14">
        <v>40940</v>
      </c>
      <c r="AH1" s="14" t="s">
        <v>71</v>
      </c>
      <c r="AI1" s="4" t="s">
        <v>97</v>
      </c>
      <c r="AJ1" s="7">
        <v>40909</v>
      </c>
      <c r="AK1" s="7" t="s">
        <v>71</v>
      </c>
      <c r="AL1" s="11"/>
      <c r="AM1" s="7"/>
      <c r="AN1" s="4"/>
      <c r="AO1" s="11"/>
      <c r="AP1" s="7"/>
      <c r="AQ1" s="4"/>
      <c r="AR1" s="10"/>
      <c r="AS1" s="10"/>
      <c r="AT1" s="10"/>
      <c r="AU1" s="4"/>
    </row>
    <row r="2" spans="1:47" x14ac:dyDescent="0.15">
      <c r="A2" s="1">
        <v>1</v>
      </c>
      <c r="B2" s="18" t="s">
        <v>15</v>
      </c>
      <c r="C2" s="2">
        <v>43636</v>
      </c>
      <c r="D2" s="9">
        <f>C2/253579</f>
        <v>0.17208049562463767</v>
      </c>
      <c r="E2" s="1">
        <v>1</v>
      </c>
      <c r="F2" s="2">
        <v>45397</v>
      </c>
      <c r="G2" s="9">
        <f>F2/240579</f>
        <v>0.18869893049684303</v>
      </c>
      <c r="H2" s="1">
        <v>1</v>
      </c>
      <c r="I2" s="2">
        <v>50312</v>
      </c>
      <c r="J2" s="9">
        <f>I2/254024</f>
        <v>0.19806002582433155</v>
      </c>
      <c r="K2" s="1">
        <v>1</v>
      </c>
      <c r="L2" s="2">
        <v>50418</v>
      </c>
      <c r="M2" s="9">
        <f>L2/259965</f>
        <v>0.19394149212393977</v>
      </c>
      <c r="N2" s="1">
        <v>1</v>
      </c>
      <c r="O2" s="16">
        <v>51448</v>
      </c>
      <c r="P2" s="9">
        <f>O2/259061</f>
        <v>0.19859415350052689</v>
      </c>
      <c r="Q2" s="1">
        <v>1</v>
      </c>
      <c r="R2" s="16">
        <v>47463</v>
      </c>
      <c r="S2" s="9">
        <f>R2/255930</f>
        <v>0.18545305356933536</v>
      </c>
      <c r="T2" s="1">
        <v>1</v>
      </c>
      <c r="U2" s="16">
        <v>45380</v>
      </c>
      <c r="V2" s="9">
        <f>U2/272601</f>
        <v>0.16647040913276182</v>
      </c>
      <c r="W2" s="1">
        <v>1</v>
      </c>
      <c r="X2" s="2">
        <v>46539</v>
      </c>
      <c r="Y2" s="9">
        <f>X2/261461</f>
        <v>0.17799595350740646</v>
      </c>
      <c r="Z2" s="1">
        <v>1</v>
      </c>
      <c r="AA2" s="2">
        <v>50438</v>
      </c>
      <c r="AB2" s="9">
        <f>AA2/266597</f>
        <v>0.18919192639076959</v>
      </c>
      <c r="AC2" s="1">
        <v>1</v>
      </c>
      <c r="AD2" s="2">
        <v>43878</v>
      </c>
      <c r="AE2" s="9">
        <f>AD2/253101</f>
        <v>0.17336162243531239</v>
      </c>
      <c r="AF2" s="1">
        <v>1</v>
      </c>
      <c r="AG2" s="16">
        <v>37054</v>
      </c>
      <c r="AH2" s="15">
        <f>AG2/207304</f>
        <v>0.17874233010458071</v>
      </c>
      <c r="AI2" s="1">
        <v>1</v>
      </c>
      <c r="AJ2" s="2">
        <v>29034</v>
      </c>
      <c r="AK2" s="9">
        <f>AJ2/154406</f>
        <v>0.1880367343237957</v>
      </c>
      <c r="AL2" s="12"/>
      <c r="AM2" s="9"/>
      <c r="AO2" s="12"/>
      <c r="AP2" s="9"/>
      <c r="AR2" s="9"/>
      <c r="AS2" s="2"/>
      <c r="AT2" s="9"/>
    </row>
    <row r="3" spans="1:47" x14ac:dyDescent="0.15">
      <c r="A3" s="1">
        <v>2</v>
      </c>
      <c r="B3" s="18" t="s">
        <v>6</v>
      </c>
      <c r="C3" s="2">
        <v>17242</v>
      </c>
      <c r="D3" s="9">
        <f>C3/253579</f>
        <v>6.7994589457328877E-2</v>
      </c>
      <c r="E3" s="1">
        <v>2</v>
      </c>
      <c r="F3" s="2">
        <v>17177</v>
      </c>
      <c r="G3" s="9">
        <f>F3/240579</f>
        <v>7.1398584248833025E-2</v>
      </c>
      <c r="H3" s="1">
        <v>3</v>
      </c>
      <c r="I3" s="2">
        <v>16903</v>
      </c>
      <c r="J3" s="9">
        <f>I3/254024</f>
        <v>6.6540956759991179E-2</v>
      </c>
      <c r="K3" s="1">
        <v>6</v>
      </c>
      <c r="L3" s="2">
        <v>14013</v>
      </c>
      <c r="M3" s="9">
        <f>L3/259965</f>
        <v>5.3903410074433097E-2</v>
      </c>
      <c r="N3" s="1">
        <v>8</v>
      </c>
      <c r="O3" s="16">
        <v>12315</v>
      </c>
      <c r="P3" s="9">
        <f>O3/259061</f>
        <v>4.7537066559613372E-2</v>
      </c>
      <c r="Q3" s="1">
        <v>4</v>
      </c>
      <c r="R3" s="16">
        <v>16623</v>
      </c>
      <c r="S3" s="9">
        <f>R3/255930</f>
        <v>6.495135388582815E-2</v>
      </c>
      <c r="T3" s="1">
        <v>3</v>
      </c>
      <c r="U3" s="16">
        <v>19859</v>
      </c>
      <c r="V3" s="9">
        <f>U3/272601</f>
        <v>7.2850062912461808E-2</v>
      </c>
      <c r="W3" s="1">
        <v>3</v>
      </c>
      <c r="X3" s="2">
        <v>18503</v>
      </c>
      <c r="Y3" s="9">
        <f>X3/261461</f>
        <v>7.0767724440738769E-2</v>
      </c>
      <c r="Z3" s="1">
        <v>2</v>
      </c>
      <c r="AA3" s="2">
        <v>17914</v>
      </c>
      <c r="AB3" s="9">
        <f>AA3/266597</f>
        <v>6.7195054708042476E-2</v>
      </c>
      <c r="AC3" s="1">
        <v>4</v>
      </c>
      <c r="AD3" s="2">
        <v>15524</v>
      </c>
      <c r="AE3" s="9">
        <f>AD3/253101</f>
        <v>6.1335198201508491E-2</v>
      </c>
      <c r="AF3" s="1">
        <v>6</v>
      </c>
      <c r="AG3" s="16">
        <v>12870</v>
      </c>
      <c r="AH3" s="15">
        <f>AG3/207304</f>
        <v>6.2082738393856363E-2</v>
      </c>
      <c r="AI3" s="1">
        <v>3</v>
      </c>
      <c r="AJ3" s="2">
        <v>10909</v>
      </c>
      <c r="AK3" s="9">
        <f>AJ3/154406</f>
        <v>7.0651399557012037E-2</v>
      </c>
      <c r="AL3" s="12"/>
      <c r="AM3" s="9"/>
      <c r="AO3" s="12"/>
      <c r="AP3" s="9"/>
      <c r="AR3" s="9"/>
      <c r="AS3" s="2"/>
      <c r="AT3" s="9"/>
    </row>
    <row r="4" spans="1:47" x14ac:dyDescent="0.15">
      <c r="A4" s="1">
        <v>3</v>
      </c>
      <c r="B4" s="18" t="s">
        <v>16</v>
      </c>
      <c r="C4" s="2">
        <v>15815</v>
      </c>
      <c r="D4" s="9">
        <f>C4/253579</f>
        <v>6.2367151854057314E-2</v>
      </c>
      <c r="E4" s="1">
        <v>3</v>
      </c>
      <c r="F4" s="2">
        <v>16509</v>
      </c>
      <c r="G4" s="9">
        <f>F4/240579</f>
        <v>6.8621949546718547E-2</v>
      </c>
      <c r="H4" s="1">
        <v>2</v>
      </c>
      <c r="I4" s="2">
        <v>18724</v>
      </c>
      <c r="J4" s="9">
        <f>I4/254024</f>
        <v>7.3709570749220549E-2</v>
      </c>
      <c r="K4" s="1">
        <v>2</v>
      </c>
      <c r="L4" s="2">
        <v>18497</v>
      </c>
      <c r="M4" s="9">
        <f>L4/259965</f>
        <v>7.1151885830784911E-2</v>
      </c>
      <c r="N4" s="1">
        <v>2</v>
      </c>
      <c r="O4" s="16">
        <v>19742</v>
      </c>
      <c r="P4" s="9">
        <f>O4/259061</f>
        <v>7.6205990094996928E-2</v>
      </c>
      <c r="Q4" s="1">
        <v>2</v>
      </c>
      <c r="R4" s="16">
        <v>20221</v>
      </c>
      <c r="S4" s="9">
        <f>R4/255930</f>
        <v>7.9009885515570658E-2</v>
      </c>
      <c r="T4" s="1">
        <v>2</v>
      </c>
      <c r="U4" s="16">
        <v>20746</v>
      </c>
      <c r="V4" s="9">
        <f>U4/272601</f>
        <v>7.6103902773650867E-2</v>
      </c>
      <c r="W4" s="1">
        <v>2</v>
      </c>
      <c r="X4" s="2">
        <v>19360</v>
      </c>
      <c r="Y4" s="9">
        <f>X4/261461</f>
        <v>7.4045459934751257E-2</v>
      </c>
      <c r="Z4" s="1">
        <v>4</v>
      </c>
      <c r="AA4" s="2">
        <v>17180</v>
      </c>
      <c r="AB4" s="9">
        <f>AA4/266597</f>
        <v>6.4441835429505961E-2</v>
      </c>
      <c r="AC4" s="1">
        <v>5</v>
      </c>
      <c r="AD4" s="2">
        <v>15425</v>
      </c>
      <c r="AE4" s="9">
        <f>AD4/253101</f>
        <v>6.0944050003753442E-2</v>
      </c>
      <c r="AF4" s="1">
        <v>5</v>
      </c>
      <c r="AG4" s="16">
        <v>13096</v>
      </c>
      <c r="AH4" s="15">
        <f>AG4/207304</f>
        <v>6.3172924786786558E-2</v>
      </c>
      <c r="AI4" s="1">
        <v>6</v>
      </c>
      <c r="AJ4" s="2">
        <v>9727</v>
      </c>
      <c r="AK4" s="9">
        <f>AJ4/154406</f>
        <v>6.2996256622151983E-2</v>
      </c>
      <c r="AL4" s="12"/>
      <c r="AM4" s="9"/>
      <c r="AO4" s="12"/>
      <c r="AP4" s="9"/>
      <c r="AR4" s="9"/>
      <c r="AS4" s="2"/>
      <c r="AT4" s="9"/>
    </row>
    <row r="5" spans="1:47" x14ac:dyDescent="0.15">
      <c r="A5" s="1">
        <v>4</v>
      </c>
      <c r="B5" s="18" t="s">
        <v>17</v>
      </c>
      <c r="C5" s="2">
        <v>14752</v>
      </c>
      <c r="D5" s="9">
        <f>C5/253579</f>
        <v>5.8175164347205405E-2</v>
      </c>
      <c r="E5" s="1">
        <v>4</v>
      </c>
      <c r="F5" s="2">
        <v>15059</v>
      </c>
      <c r="G5" s="9">
        <f>F5/240579</f>
        <v>6.2594823322068838E-2</v>
      </c>
      <c r="H5" s="1">
        <v>4</v>
      </c>
      <c r="I5" s="2">
        <v>16842</v>
      </c>
      <c r="J5" s="9">
        <f>I5/254024</f>
        <v>6.6300821969577678E-2</v>
      </c>
      <c r="K5" s="1">
        <v>3</v>
      </c>
      <c r="L5" s="2">
        <v>16544</v>
      </c>
      <c r="M5" s="9">
        <f>L5/259965</f>
        <v>6.3639336064470212E-2</v>
      </c>
      <c r="N5" s="1">
        <v>3</v>
      </c>
      <c r="O5" s="16">
        <v>16027</v>
      </c>
      <c r="P5" s="9">
        <f>O5/259061</f>
        <v>6.1865738185215062E-2</v>
      </c>
      <c r="Q5" s="1">
        <v>3</v>
      </c>
      <c r="R5" s="16">
        <v>17109</v>
      </c>
      <c r="S5" s="9">
        <f>R5/255930</f>
        <v>6.6850310631813389E-2</v>
      </c>
      <c r="T5" s="1">
        <v>4</v>
      </c>
      <c r="U5" s="16">
        <v>17307</v>
      </c>
      <c r="V5" s="9">
        <f>U5/272601</f>
        <v>6.3488395126943778E-2</v>
      </c>
      <c r="W5" s="1">
        <v>4</v>
      </c>
      <c r="X5" s="2">
        <v>17075</v>
      </c>
      <c r="Y5" s="9">
        <f>X5/261461</f>
        <v>6.5306106838113526E-2</v>
      </c>
      <c r="Z5" s="1">
        <v>3</v>
      </c>
      <c r="AA5" s="2">
        <v>17305</v>
      </c>
      <c r="AB5" s="9">
        <f>AA5/266597</f>
        <v>6.4910707922444744E-2</v>
      </c>
      <c r="AC5" s="1">
        <v>7</v>
      </c>
      <c r="AD5" s="2">
        <v>15070</v>
      </c>
      <c r="AE5" s="9">
        <f>AD5/253101</f>
        <v>5.95414478804904E-2</v>
      </c>
      <c r="AF5" s="1">
        <v>4</v>
      </c>
      <c r="AG5" s="16">
        <v>13231</v>
      </c>
      <c r="AH5" s="15">
        <f>AG5/207304</f>
        <v>6.3824142322386451E-2</v>
      </c>
      <c r="AI5" s="1">
        <v>2</v>
      </c>
      <c r="AJ5" s="2">
        <v>11009</v>
      </c>
      <c r="AK5" s="9">
        <f>AJ5/154406</f>
        <v>7.1299042783311534E-2</v>
      </c>
      <c r="AL5" s="12"/>
      <c r="AM5" s="9"/>
      <c r="AO5" s="12"/>
      <c r="AP5" s="9"/>
      <c r="AR5" s="9"/>
      <c r="AS5" s="2"/>
      <c r="AT5" s="9"/>
    </row>
    <row r="6" spans="1:47" x14ac:dyDescent="0.15">
      <c r="A6" s="1">
        <v>5</v>
      </c>
      <c r="B6" s="18" t="s">
        <v>7</v>
      </c>
      <c r="C6" s="2">
        <v>14162</v>
      </c>
      <c r="D6" s="9">
        <f>C6/253579</f>
        <v>5.5848473256854866E-2</v>
      </c>
      <c r="E6" s="1">
        <v>7</v>
      </c>
      <c r="F6" s="2">
        <v>11131</v>
      </c>
      <c r="G6" s="9">
        <f>F6/240579</f>
        <v>4.6267546211431587E-2</v>
      </c>
      <c r="H6" s="1">
        <v>9</v>
      </c>
      <c r="I6" s="2">
        <v>9640</v>
      </c>
      <c r="J6" s="9">
        <f>I6/254024</f>
        <v>3.7949170157150505E-2</v>
      </c>
      <c r="K6" s="1">
        <v>9</v>
      </c>
      <c r="L6" s="2">
        <v>11400</v>
      </c>
      <c r="M6" s="9">
        <f>L6/259965</f>
        <v>4.3852057007674111E-2</v>
      </c>
      <c r="N6" s="1">
        <v>9</v>
      </c>
      <c r="O6" s="16">
        <v>10722</v>
      </c>
      <c r="P6" s="9">
        <f>O6/259061</f>
        <v>4.1387935659941096E-2</v>
      </c>
      <c r="Q6" s="1">
        <v>9</v>
      </c>
      <c r="R6" s="16">
        <v>10405</v>
      </c>
      <c r="S6" s="9">
        <f>R6/255930</f>
        <v>4.0655648028757867E-2</v>
      </c>
      <c r="T6" s="1">
        <v>9</v>
      </c>
      <c r="U6" s="16">
        <v>12699</v>
      </c>
      <c r="V6" s="9">
        <f>U6/272601</f>
        <v>4.6584568655287401E-2</v>
      </c>
      <c r="W6" s="1">
        <v>9</v>
      </c>
      <c r="X6" s="2">
        <v>11000</v>
      </c>
      <c r="Y6" s="9">
        <f>X6/261461</f>
        <v>4.2071284053835943E-2</v>
      </c>
      <c r="Z6" s="1">
        <v>8</v>
      </c>
      <c r="AA6" s="2">
        <v>12420</v>
      </c>
      <c r="AB6" s="9">
        <f>AA6/266597</f>
        <v>4.6587170898397208E-2</v>
      </c>
      <c r="AC6" s="1">
        <v>9</v>
      </c>
      <c r="AD6" s="2">
        <v>11479</v>
      </c>
      <c r="AE6" s="9">
        <f>AD6/253101</f>
        <v>4.5353435980102802E-2</v>
      </c>
      <c r="AF6" s="1">
        <v>9</v>
      </c>
      <c r="AG6" s="16">
        <v>9211</v>
      </c>
      <c r="AH6" s="15">
        <f>AG6/207304</f>
        <v>4.4432331262300777E-2</v>
      </c>
      <c r="AI6" s="1">
        <v>9</v>
      </c>
      <c r="AJ6" s="2">
        <v>6541</v>
      </c>
      <c r="AK6" s="9">
        <f>AJ6/154406</f>
        <v>4.2362343432250045E-2</v>
      </c>
      <c r="AL6" s="12"/>
      <c r="AM6" s="9"/>
      <c r="AO6" s="12"/>
      <c r="AP6" s="9"/>
      <c r="AR6" s="9"/>
      <c r="AS6" s="2"/>
      <c r="AT6" s="9"/>
    </row>
    <row r="7" spans="1:47" x14ac:dyDescent="0.15">
      <c r="A7" s="1">
        <v>6</v>
      </c>
      <c r="B7" s="18" t="s">
        <v>18</v>
      </c>
      <c r="C7" s="2">
        <v>13310</v>
      </c>
      <c r="D7" s="9">
        <f>C7/253579</f>
        <v>5.2488573580619848E-2</v>
      </c>
      <c r="E7" s="1">
        <v>6</v>
      </c>
      <c r="F7" s="2">
        <v>14149</v>
      </c>
      <c r="G7" s="9">
        <f>F7/240579</f>
        <v>5.8812282036254201E-2</v>
      </c>
      <c r="H7" s="1">
        <v>6</v>
      </c>
      <c r="I7" s="2">
        <v>14263</v>
      </c>
      <c r="J7" s="9">
        <f>I7/254024</f>
        <v>5.6148237961767392E-2</v>
      </c>
      <c r="K7" s="1">
        <v>5</v>
      </c>
      <c r="L7" s="2">
        <v>14047</v>
      </c>
      <c r="M7" s="9">
        <f>L7/259965</f>
        <v>5.4034196911122649E-2</v>
      </c>
      <c r="N7" s="1">
        <v>5</v>
      </c>
      <c r="O7" s="16">
        <v>13360</v>
      </c>
      <c r="P7" s="9">
        <f>O7/259061</f>
        <v>5.157086554904057E-2</v>
      </c>
      <c r="Q7" s="1">
        <v>5</v>
      </c>
      <c r="R7" s="16">
        <v>14523</v>
      </c>
      <c r="S7" s="9">
        <f>R7/255930</f>
        <v>5.6745985230336422E-2</v>
      </c>
      <c r="T7" s="1">
        <v>6</v>
      </c>
      <c r="U7" s="16">
        <v>15747</v>
      </c>
      <c r="V7" s="9">
        <f>U7/272601</f>
        <v>5.7765745540185105E-2</v>
      </c>
      <c r="W7" s="1">
        <v>6</v>
      </c>
      <c r="X7" s="2">
        <v>14774</v>
      </c>
      <c r="Y7" s="9">
        <f>X7/261461</f>
        <v>5.6505559146488388E-2</v>
      </c>
      <c r="Z7" s="1">
        <v>7</v>
      </c>
      <c r="AA7" s="2">
        <v>14768</v>
      </c>
      <c r="AB7" s="9">
        <f>AA7/266597</f>
        <v>5.5394471805759252E-2</v>
      </c>
      <c r="AC7" s="1">
        <v>6</v>
      </c>
      <c r="AD7" s="2">
        <v>15098</v>
      </c>
      <c r="AE7" s="9">
        <f>AD7/253101</f>
        <v>5.9652075653592831E-2</v>
      </c>
      <c r="AF7" s="1">
        <v>7</v>
      </c>
      <c r="AG7" s="16">
        <v>11365</v>
      </c>
      <c r="AH7" s="15">
        <f>AG7/207304</f>
        <v>5.4822868830316826E-2</v>
      </c>
      <c r="AI7" s="1">
        <v>7</v>
      </c>
      <c r="AJ7" s="2">
        <v>9298</v>
      </c>
      <c r="AK7" s="9">
        <f>AJ7/154406</f>
        <v>6.0217867181327149E-2</v>
      </c>
      <c r="AL7" s="12"/>
      <c r="AM7" s="9"/>
      <c r="AO7" s="12"/>
      <c r="AP7" s="9"/>
      <c r="AR7" s="9"/>
      <c r="AS7" s="2"/>
      <c r="AT7" s="9"/>
    </row>
    <row r="8" spans="1:47" x14ac:dyDescent="0.15">
      <c r="A8" s="1">
        <v>7</v>
      </c>
      <c r="B8" s="18" t="s">
        <v>85</v>
      </c>
      <c r="C8" s="2">
        <v>12845</v>
      </c>
      <c r="D8" s="9">
        <f>C8/253579</f>
        <v>5.0654825517885943E-2</v>
      </c>
      <c r="E8" s="1">
        <v>5</v>
      </c>
      <c r="F8" s="2">
        <v>14702</v>
      </c>
      <c r="G8" s="9">
        <f>F8/240579</f>
        <v>6.1110903279172332E-2</v>
      </c>
      <c r="H8" s="1">
        <v>5</v>
      </c>
      <c r="I8" s="2">
        <v>14650</v>
      </c>
      <c r="J8" s="9">
        <f>I8/254024</f>
        <v>5.7671716058325197E-2</v>
      </c>
      <c r="K8" s="1">
        <v>4</v>
      </c>
      <c r="L8" s="2">
        <v>15221</v>
      </c>
      <c r="M8" s="9">
        <f>L8/259965</f>
        <v>5.8550189448579613E-2</v>
      </c>
      <c r="N8" s="1">
        <v>6</v>
      </c>
      <c r="O8" s="16">
        <v>13323</v>
      </c>
      <c r="P8" s="9">
        <f>O8/259061</f>
        <v>5.1428042044151766E-2</v>
      </c>
      <c r="Q8" s="1">
        <v>6</v>
      </c>
      <c r="R8" s="16">
        <v>14302</v>
      </c>
      <c r="S8" s="9">
        <f>R8/255930</f>
        <v>5.58824678623061E-2</v>
      </c>
      <c r="T8" s="1">
        <v>5</v>
      </c>
      <c r="U8" s="16">
        <v>16097</v>
      </c>
      <c r="V8" s="9">
        <f>U8/272601</f>
        <v>5.9049673332086092E-2</v>
      </c>
      <c r="W8" s="1">
        <v>5</v>
      </c>
      <c r="X8" s="2">
        <v>16238</v>
      </c>
      <c r="Y8" s="9">
        <f>X8/261461</f>
        <v>6.2104864587835276E-2</v>
      </c>
      <c r="Z8" s="1">
        <v>5</v>
      </c>
      <c r="AA8" s="2">
        <v>15734</v>
      </c>
      <c r="AB8" s="9">
        <f>AA8/266597</f>
        <v>5.9017918431190149E-2</v>
      </c>
      <c r="AC8" s="1">
        <v>3</v>
      </c>
      <c r="AD8" s="2">
        <v>16263</v>
      </c>
      <c r="AE8" s="9">
        <f>AD8/253101</f>
        <v>6.4254981213033538E-2</v>
      </c>
      <c r="AF8" s="1">
        <v>2</v>
      </c>
      <c r="AG8" s="16">
        <v>14703</v>
      </c>
      <c r="AH8" s="15">
        <f>AG8/207304</f>
        <v>7.0924825377223791E-2</v>
      </c>
      <c r="AI8" s="1">
        <v>5</v>
      </c>
      <c r="AJ8" s="2">
        <v>10208</v>
      </c>
      <c r="AK8" s="9">
        <f>AJ8/154406</f>
        <v>6.6111420540652568E-2</v>
      </c>
      <c r="AL8" s="12"/>
      <c r="AM8" s="9"/>
      <c r="AO8" s="12"/>
      <c r="AP8" s="9"/>
      <c r="AR8" s="2"/>
      <c r="AS8" s="2"/>
      <c r="AT8" s="9"/>
    </row>
    <row r="9" spans="1:47" x14ac:dyDescent="0.15">
      <c r="A9" s="1">
        <v>8</v>
      </c>
      <c r="B9" s="18" t="s">
        <v>20</v>
      </c>
      <c r="C9" s="2">
        <v>12755</v>
      </c>
      <c r="D9" s="9">
        <f>C9/253579</f>
        <v>5.0299906538001961E-2</v>
      </c>
      <c r="E9" s="1">
        <v>9</v>
      </c>
      <c r="F9" s="2">
        <v>10718</v>
      </c>
      <c r="G9" s="9">
        <f>F9/240579</f>
        <v>4.4550854397100326E-2</v>
      </c>
      <c r="H9" s="1">
        <v>8</v>
      </c>
      <c r="I9" s="2">
        <v>11789</v>
      </c>
      <c r="J9" s="9">
        <f>I9/254024</f>
        <v>4.640900072434101E-2</v>
      </c>
      <c r="K9" s="1">
        <v>8</v>
      </c>
      <c r="L9" s="2">
        <v>12673</v>
      </c>
      <c r="M9" s="9">
        <f>L9/259965</f>
        <v>4.874887004019772E-2</v>
      </c>
      <c r="N9" s="1">
        <v>4</v>
      </c>
      <c r="O9" s="16">
        <v>14229</v>
      </c>
      <c r="P9" s="9">
        <f>O9/259061</f>
        <v>5.4925287866564247E-2</v>
      </c>
      <c r="Q9" s="1">
        <v>7</v>
      </c>
      <c r="R9" s="16">
        <v>14076</v>
      </c>
      <c r="S9" s="9">
        <f>R9/255930</f>
        <v>5.4999413902238892E-2</v>
      </c>
      <c r="T9" s="1">
        <v>7</v>
      </c>
      <c r="U9" s="16">
        <v>14145</v>
      </c>
      <c r="V9" s="9">
        <f>U9/272601</f>
        <v>5.1889024618398318E-2</v>
      </c>
      <c r="W9" s="1">
        <v>7</v>
      </c>
      <c r="X9" s="2">
        <v>13891</v>
      </c>
      <c r="Y9" s="9">
        <f>X9/261461</f>
        <v>5.3128382435621374E-2</v>
      </c>
      <c r="Z9" s="1">
        <v>6</v>
      </c>
      <c r="AA9" s="2">
        <v>15564</v>
      </c>
      <c r="AB9" s="9">
        <f>AA9/266597</f>
        <v>5.8380251840793408E-2</v>
      </c>
      <c r="AC9" s="1">
        <v>8</v>
      </c>
      <c r="AD9" s="2">
        <v>13973</v>
      </c>
      <c r="AE9" s="9">
        <f>AD9/253101</f>
        <v>5.5207209770012762E-2</v>
      </c>
      <c r="AF9" s="1">
        <v>8</v>
      </c>
      <c r="AG9" s="16">
        <v>11297</v>
      </c>
      <c r="AH9" s="15">
        <f>AG9/207304</f>
        <v>5.4494848145718366E-2</v>
      </c>
      <c r="AI9" s="1">
        <v>8</v>
      </c>
      <c r="AJ9" s="2">
        <v>7956</v>
      </c>
      <c r="AK9" s="9">
        <f>AJ9/154406</f>
        <v>5.1526495084387912E-2</v>
      </c>
      <c r="AL9" s="12"/>
      <c r="AM9" s="9"/>
      <c r="AO9" s="12"/>
      <c r="AP9" s="9"/>
      <c r="AR9" s="2"/>
      <c r="AS9" s="2"/>
      <c r="AT9" s="9"/>
    </row>
    <row r="10" spans="1:47" x14ac:dyDescent="0.15">
      <c r="A10" s="1">
        <v>9</v>
      </c>
      <c r="B10" s="18" t="s">
        <v>19</v>
      </c>
      <c r="C10" s="2">
        <v>11677</v>
      </c>
      <c r="D10" s="9">
        <f>C10/253579</f>
        <v>4.6048765867836058E-2</v>
      </c>
      <c r="E10" s="1">
        <v>8</v>
      </c>
      <c r="F10" s="2">
        <v>10739</v>
      </c>
      <c r="G10" s="9">
        <f>F10/240579</f>
        <v>4.4638143811388357E-2</v>
      </c>
      <c r="H10" s="1">
        <v>7</v>
      </c>
      <c r="I10" s="2">
        <v>12401</v>
      </c>
      <c r="J10" s="9">
        <f>I10/254024</f>
        <v>4.8818221900292884E-2</v>
      </c>
      <c r="K10" s="1">
        <v>7</v>
      </c>
      <c r="L10" s="2">
        <v>13666</v>
      </c>
      <c r="M10" s="9">
        <f>L10/259965</f>
        <v>5.2568615005866175E-2</v>
      </c>
      <c r="N10" s="1">
        <v>7</v>
      </c>
      <c r="O10" s="16">
        <v>13133</v>
      </c>
      <c r="P10" s="9">
        <f>O10/259061</f>
        <v>5.069462404607409E-2</v>
      </c>
      <c r="Q10" s="1">
        <v>8</v>
      </c>
      <c r="R10" s="16">
        <v>12637</v>
      </c>
      <c r="S10" s="9">
        <f>R10/255930</f>
        <v>4.9376782714023369E-2</v>
      </c>
      <c r="T10" s="1">
        <v>8</v>
      </c>
      <c r="U10" s="16">
        <v>13658</v>
      </c>
      <c r="V10" s="9">
        <f>U10/272601</f>
        <v>5.0102530805096093E-2</v>
      </c>
      <c r="W10" s="1">
        <v>8</v>
      </c>
      <c r="X10" s="2">
        <v>11913</v>
      </c>
      <c r="Y10" s="9">
        <f>X10/261461</f>
        <v>4.5563200630304328E-2</v>
      </c>
      <c r="Z10" s="1">
        <v>9</v>
      </c>
      <c r="AA10" s="2">
        <v>11806</v>
      </c>
      <c r="AB10" s="9">
        <f>AA10/266597</f>
        <v>4.4284069213081916E-2</v>
      </c>
      <c r="AC10" s="1">
        <v>2</v>
      </c>
      <c r="AD10" s="2">
        <v>17105</v>
      </c>
      <c r="AE10" s="9">
        <f>AD10/253101</f>
        <v>6.7581716389899682E-2</v>
      </c>
      <c r="AF10" s="1">
        <v>3</v>
      </c>
      <c r="AG10" s="16">
        <v>14232</v>
      </c>
      <c r="AH10" s="15">
        <f>AG10/207304</f>
        <v>6.8652799753019716E-2</v>
      </c>
      <c r="AI10" s="1">
        <v>4</v>
      </c>
      <c r="AJ10" s="2">
        <v>10780</v>
      </c>
      <c r="AK10" s="9">
        <f>AJ10/154406</f>
        <v>6.9815939795085685E-2</v>
      </c>
      <c r="AL10" s="12"/>
      <c r="AM10" s="9"/>
      <c r="AO10" s="12"/>
      <c r="AP10" s="9"/>
      <c r="AR10" s="9"/>
      <c r="AS10" s="2"/>
      <c r="AT10" s="9"/>
    </row>
    <row r="11" spans="1:47" x14ac:dyDescent="0.15">
      <c r="A11" s="1">
        <v>10</v>
      </c>
      <c r="B11" s="18" t="s">
        <v>21</v>
      </c>
      <c r="C11" s="2">
        <v>9990</v>
      </c>
      <c r="D11" s="9">
        <f>C11/253579</f>
        <v>3.9396006767121884E-2</v>
      </c>
      <c r="E11" s="1">
        <v>10</v>
      </c>
      <c r="F11" s="2">
        <v>9012</v>
      </c>
      <c r="G11" s="9">
        <f>F11/240579</f>
        <v>3.7459628645891786E-2</v>
      </c>
      <c r="H11" s="1">
        <v>11</v>
      </c>
      <c r="I11" s="2">
        <v>8252</v>
      </c>
      <c r="J11" s="9">
        <f>I11/254024</f>
        <v>3.2485119516266182E-2</v>
      </c>
      <c r="K11" s="1">
        <v>10</v>
      </c>
      <c r="L11" s="2">
        <v>8802</v>
      </c>
      <c r="M11" s="9">
        <f>L11/259965</f>
        <v>3.3858404015925221E-2</v>
      </c>
      <c r="N11" s="1">
        <v>12</v>
      </c>
      <c r="O11" s="16">
        <v>8322</v>
      </c>
      <c r="P11" s="9">
        <f>O11/259061</f>
        <v>3.2123708315802073E-2</v>
      </c>
      <c r="Q11" s="1">
        <v>11</v>
      </c>
      <c r="R11" s="16">
        <v>8702</v>
      </c>
      <c r="S11" s="9">
        <f>R11/255930</f>
        <v>3.4001484780994802E-2</v>
      </c>
      <c r="T11" s="1">
        <v>10</v>
      </c>
      <c r="U11" s="16">
        <v>9552</v>
      </c>
      <c r="V11" s="9">
        <f>U11/272601</f>
        <v>3.5040223623537696E-2</v>
      </c>
      <c r="W11" s="1">
        <v>11</v>
      </c>
      <c r="X11" s="2">
        <v>8452</v>
      </c>
      <c r="Y11" s="9">
        <f>X11/261461</f>
        <v>3.2326044802092856E-2</v>
      </c>
      <c r="Z11" s="1">
        <v>11</v>
      </c>
      <c r="AA11" s="2">
        <v>8802</v>
      </c>
      <c r="AB11" s="9">
        <f>AA11/266597</f>
        <v>3.301612546277715E-2</v>
      </c>
      <c r="AC11" s="1">
        <v>10</v>
      </c>
      <c r="AD11" s="2">
        <v>8112</v>
      </c>
      <c r="AE11" s="9">
        <f>AD11/253101</f>
        <v>3.205044626453471E-2</v>
      </c>
      <c r="AF11" s="1">
        <v>10</v>
      </c>
      <c r="AG11" s="16">
        <v>6312</v>
      </c>
      <c r="AH11" s="15">
        <f>AG11/207304</f>
        <v>3.0448037664492725E-2</v>
      </c>
      <c r="AI11" s="1">
        <v>11</v>
      </c>
      <c r="AJ11" s="2">
        <v>4752</v>
      </c>
      <c r="AK11" s="9">
        <f>AJ11/154406</f>
        <v>3.0776006113752058E-2</v>
      </c>
      <c r="AL11" s="12"/>
      <c r="AM11" s="9"/>
      <c r="AO11" s="12"/>
      <c r="AP11" s="9"/>
      <c r="AR11" s="9"/>
      <c r="AS11" s="2"/>
      <c r="AT11" s="9"/>
    </row>
    <row r="12" spans="1:47" x14ac:dyDescent="0.15">
      <c r="A12" s="1">
        <v>11</v>
      </c>
      <c r="B12" s="18" t="s">
        <v>23</v>
      </c>
      <c r="C12" s="2">
        <v>9238</v>
      </c>
      <c r="D12" s="9">
        <f>C12/253579</f>
        <v>3.6430461512980176E-2</v>
      </c>
      <c r="E12" s="1">
        <v>11</v>
      </c>
      <c r="F12" s="2">
        <v>8433</v>
      </c>
      <c r="G12" s="9">
        <f>F12/240579</f>
        <v>3.5052934794807526E-2</v>
      </c>
      <c r="H12" s="1">
        <v>10</v>
      </c>
      <c r="I12" s="2">
        <v>8297</v>
      </c>
      <c r="J12" s="9">
        <f>I12/254024</f>
        <v>3.2662268132144998E-2</v>
      </c>
      <c r="K12" s="1">
        <v>11</v>
      </c>
      <c r="L12" s="2">
        <v>8340</v>
      </c>
      <c r="M12" s="9">
        <f>L12/259965</f>
        <v>3.2081241705614216E-2</v>
      </c>
      <c r="N12" s="1">
        <v>11</v>
      </c>
      <c r="O12" s="16">
        <v>8578</v>
      </c>
      <c r="P12" s="9">
        <f>O12/259061</f>
        <v>3.3111892565843563E-2</v>
      </c>
      <c r="Q12" s="1">
        <v>12</v>
      </c>
      <c r="R12" s="16">
        <v>7623</v>
      </c>
      <c r="S12" s="9">
        <f>R12/255930</f>
        <v>2.9785488219435E-2</v>
      </c>
      <c r="T12" s="1">
        <v>12</v>
      </c>
      <c r="U12" s="16">
        <v>8333</v>
      </c>
      <c r="V12" s="9">
        <f>U12/272601</f>
        <v>3.0568486542602559E-2</v>
      </c>
      <c r="W12" s="1">
        <v>13</v>
      </c>
      <c r="X12" s="2">
        <v>7214</v>
      </c>
      <c r="Y12" s="9">
        <f>X12/261461</f>
        <v>2.7591113014942954E-2</v>
      </c>
      <c r="Z12" s="1">
        <v>12</v>
      </c>
      <c r="AA12" s="2">
        <v>7588</v>
      </c>
      <c r="AB12" s="9">
        <f>AA12/266597</f>
        <v>2.8462435811355716E-2</v>
      </c>
      <c r="AC12" s="1">
        <v>12</v>
      </c>
      <c r="AD12" s="2">
        <v>6942</v>
      </c>
      <c r="AE12" s="9">
        <f>AD12/253101</f>
        <v>2.7427785745611437E-2</v>
      </c>
      <c r="AF12" s="1">
        <v>12</v>
      </c>
      <c r="AG12" s="16">
        <v>5707</v>
      </c>
      <c r="AH12" s="15">
        <f>AG12/207304</f>
        <v>2.7529618338285801E-2</v>
      </c>
      <c r="AI12" s="1">
        <v>13</v>
      </c>
      <c r="AJ12" s="2">
        <v>3954</v>
      </c>
      <c r="AK12" s="9">
        <f>AJ12/154406</f>
        <v>2.5607813167882076E-2</v>
      </c>
      <c r="AL12" s="4"/>
      <c r="AM12" s="4"/>
      <c r="AN12" s="4"/>
      <c r="AO12" s="4"/>
      <c r="AP12" s="4"/>
      <c r="AQ12" s="4"/>
      <c r="AR12" s="9"/>
      <c r="AS12" s="2"/>
      <c r="AT12" s="9"/>
    </row>
    <row r="13" spans="1:47" x14ac:dyDescent="0.15">
      <c r="A13" s="1">
        <v>12</v>
      </c>
      <c r="B13" s="18" t="s">
        <v>25</v>
      </c>
      <c r="C13" s="2">
        <v>8416</v>
      </c>
      <c r="D13" s="9">
        <f>C13/253579</f>
        <v>3.3188868163373152E-2</v>
      </c>
      <c r="E13" s="1">
        <v>14</v>
      </c>
      <c r="F13" s="2">
        <v>6007</v>
      </c>
      <c r="G13" s="9">
        <f>F13/240579</f>
        <v>2.4968929125152237E-2</v>
      </c>
      <c r="H13" s="1">
        <v>13</v>
      </c>
      <c r="I13" s="2">
        <v>7018</v>
      </c>
      <c r="J13" s="9">
        <f>I13/254024</f>
        <v>2.7627310805278242E-2</v>
      </c>
      <c r="K13" s="1">
        <v>12</v>
      </c>
      <c r="L13" s="2">
        <v>8027</v>
      </c>
      <c r="M13" s="9">
        <f>L13/259965</f>
        <v>3.0877233473736849E-2</v>
      </c>
      <c r="N13" s="1">
        <v>14</v>
      </c>
      <c r="O13" s="16">
        <v>6603</v>
      </c>
      <c r="P13" s="9">
        <f>O13/259061</f>
        <v>2.5488205480562492E-2</v>
      </c>
      <c r="Q13" s="1">
        <v>14</v>
      </c>
      <c r="R13" s="16">
        <v>6007</v>
      </c>
      <c r="S13" s="9">
        <f>R13/255930</f>
        <v>2.3471261673113742E-2</v>
      </c>
      <c r="T13" s="1">
        <v>14</v>
      </c>
      <c r="U13" s="16">
        <v>6042</v>
      </c>
      <c r="V13" s="9">
        <f>U13/272601</f>
        <v>2.2164262053330691E-2</v>
      </c>
      <c r="W13" s="1">
        <v>14</v>
      </c>
      <c r="X13" s="2">
        <v>6849</v>
      </c>
      <c r="Y13" s="9">
        <f>X13/261461</f>
        <v>2.6195111316792943E-2</v>
      </c>
      <c r="Z13" s="1">
        <v>14</v>
      </c>
      <c r="AA13" s="2">
        <v>6261</v>
      </c>
      <c r="AB13" s="9">
        <f>AA13/266597</f>
        <v>2.3484885426317624E-2</v>
      </c>
      <c r="AC13" s="1">
        <v>14</v>
      </c>
      <c r="AD13" s="2">
        <v>5502</v>
      </c>
      <c r="AE13" s="9">
        <f>AD13/253101</f>
        <v>2.1738357414628942E-2</v>
      </c>
      <c r="AF13" s="1">
        <v>13</v>
      </c>
      <c r="AG13" s="16">
        <v>4562</v>
      </c>
      <c r="AH13" s="15">
        <f>AG13/207304</f>
        <v>2.200632886967931E-2</v>
      </c>
      <c r="AI13" s="1">
        <v>14</v>
      </c>
      <c r="AJ13" s="2">
        <v>3001</v>
      </c>
      <c r="AK13" s="9">
        <f>AJ13/154406</f>
        <v>1.9435773221247878E-2</v>
      </c>
      <c r="AL13" s="4"/>
      <c r="AM13" s="4"/>
      <c r="AN13" s="4"/>
      <c r="AO13" s="4"/>
      <c r="AP13" s="4"/>
      <c r="AQ13" s="4"/>
      <c r="AR13" s="9"/>
      <c r="AS13" s="2"/>
      <c r="AT13" s="9"/>
    </row>
    <row r="14" spans="1:47" x14ac:dyDescent="0.15">
      <c r="A14" s="1">
        <v>13</v>
      </c>
      <c r="B14" s="18" t="s">
        <v>22</v>
      </c>
      <c r="C14" s="2">
        <v>8073</v>
      </c>
      <c r="D14" s="9">
        <f>C14/253579</f>
        <v>3.1836232495593086E-2</v>
      </c>
      <c r="E14" s="1">
        <v>12</v>
      </c>
      <c r="F14" s="2">
        <v>6570</v>
      </c>
      <c r="G14" s="9">
        <f>F14/240579</f>
        <v>2.7309116755826569E-2</v>
      </c>
      <c r="H14" s="1">
        <v>12</v>
      </c>
      <c r="I14" s="2">
        <v>7104</v>
      </c>
      <c r="J14" s="9">
        <f>I14/254024</f>
        <v>2.7965861493402199E-2</v>
      </c>
      <c r="K14" s="1">
        <v>13</v>
      </c>
      <c r="L14" s="2">
        <v>7033</v>
      </c>
      <c r="M14" s="9">
        <f>L14/259965</f>
        <v>2.7053641836401052E-2</v>
      </c>
      <c r="N14" s="1">
        <v>10</v>
      </c>
      <c r="O14" s="16">
        <v>8903</v>
      </c>
      <c r="P14" s="9">
        <f>O14/259061</f>
        <v>3.4366423352029059E-2</v>
      </c>
      <c r="Q14" s="1">
        <v>10</v>
      </c>
      <c r="R14" s="16">
        <v>9103</v>
      </c>
      <c r="S14" s="9">
        <f>R14/255930</f>
        <v>3.556831946235299E-2</v>
      </c>
      <c r="T14" s="1">
        <v>11</v>
      </c>
      <c r="U14" s="16">
        <v>9256</v>
      </c>
      <c r="V14" s="9">
        <f>U14/272601</f>
        <v>3.3954387548101435E-2</v>
      </c>
      <c r="W14" s="1">
        <v>10</v>
      </c>
      <c r="X14" s="2">
        <v>9123</v>
      </c>
      <c r="Y14" s="9">
        <f>X14/261461</f>
        <v>3.489239312937685E-2</v>
      </c>
      <c r="Z14" s="1">
        <v>10</v>
      </c>
      <c r="AA14" s="2">
        <v>8975</v>
      </c>
      <c r="AB14" s="9">
        <f>AA14/266597</f>
        <v>3.366504499300442E-2</v>
      </c>
      <c r="AC14" s="1">
        <v>15</v>
      </c>
      <c r="AD14" s="2">
        <v>5187</v>
      </c>
      <c r="AE14" s="9">
        <f>AD14/253101</f>
        <v>2.0493794967226524E-2</v>
      </c>
      <c r="AF14" s="1">
        <v>15</v>
      </c>
      <c r="AG14" s="16">
        <v>4098</v>
      </c>
      <c r="AH14" s="15">
        <f>AG14/207304</f>
        <v>1.9768070080654499E-2</v>
      </c>
      <c r="AI14" s="1">
        <v>10</v>
      </c>
      <c r="AJ14" s="2">
        <v>4807</v>
      </c>
      <c r="AK14" s="9">
        <f>AJ14/154406</f>
        <v>3.1132209888216779E-2</v>
      </c>
      <c r="AL14" s="12"/>
      <c r="AM14" s="9"/>
      <c r="AO14" s="12"/>
      <c r="AP14" s="9"/>
      <c r="AR14" s="2"/>
      <c r="AS14" s="2"/>
      <c r="AT14" s="9"/>
    </row>
    <row r="15" spans="1:47" x14ac:dyDescent="0.15">
      <c r="A15" s="1">
        <v>14</v>
      </c>
      <c r="B15" s="18" t="s">
        <v>24</v>
      </c>
      <c r="C15" s="2">
        <v>7793</v>
      </c>
      <c r="D15" s="9">
        <f>C15/253579</f>
        <v>3.0732040113731814E-2</v>
      </c>
      <c r="E15" s="1">
        <v>15</v>
      </c>
      <c r="F15" s="2">
        <v>5887</v>
      </c>
      <c r="G15" s="9">
        <f>F15/240579</f>
        <v>2.4470132472077778E-2</v>
      </c>
      <c r="H15" s="1">
        <v>14</v>
      </c>
      <c r="I15" s="2">
        <v>6557</v>
      </c>
      <c r="J15" s="9">
        <f>I15/254024</f>
        <v>2.5812521651497496E-2</v>
      </c>
      <c r="K15" s="1">
        <v>14</v>
      </c>
      <c r="L15" s="2">
        <v>6427</v>
      </c>
      <c r="M15" s="9">
        <f>L15/259965</f>
        <v>2.4722558805993115E-2</v>
      </c>
      <c r="N15" s="1">
        <v>13</v>
      </c>
      <c r="O15" s="16">
        <v>7412</v>
      </c>
      <c r="P15" s="9">
        <f>O15/259061</f>
        <v>2.8611022114482691E-2</v>
      </c>
      <c r="Q15" s="1">
        <v>13</v>
      </c>
      <c r="R15" s="16">
        <v>7514</v>
      </c>
      <c r="S15" s="9">
        <f>R15/255930</f>
        <v>2.9359590513030907E-2</v>
      </c>
      <c r="T15" s="1">
        <v>13</v>
      </c>
      <c r="U15" s="16">
        <v>7588</v>
      </c>
      <c r="V15" s="9">
        <f>U15/272601</f>
        <v>2.7835554528413322E-2</v>
      </c>
      <c r="W15" s="1">
        <v>12</v>
      </c>
      <c r="X15" s="2">
        <v>7511</v>
      </c>
      <c r="Y15" s="9">
        <f>X15/261461</f>
        <v>2.8727037684396526E-2</v>
      </c>
      <c r="Z15" s="1">
        <v>13</v>
      </c>
      <c r="AA15" s="2">
        <v>7169</v>
      </c>
      <c r="AB15" s="9">
        <f>AA15/266597</f>
        <v>2.6890775215024924E-2</v>
      </c>
      <c r="AC15" s="1">
        <v>13</v>
      </c>
      <c r="AD15" s="2">
        <v>6923</v>
      </c>
      <c r="AE15" s="9">
        <f>AD15/253101</f>
        <v>2.7352716899577641E-2</v>
      </c>
      <c r="AF15" s="1">
        <v>11</v>
      </c>
      <c r="AG15" s="16">
        <v>6056</v>
      </c>
      <c r="AH15" s="15">
        <f>AG15/207304</f>
        <v>2.9213136263651449E-2</v>
      </c>
      <c r="AI15" s="1">
        <v>12</v>
      </c>
      <c r="AJ15" s="2">
        <v>4405</v>
      </c>
      <c r="AK15" s="9">
        <f>AJ15/154406</f>
        <v>2.8528684118492804E-2</v>
      </c>
      <c r="AL15" s="12"/>
      <c r="AM15" s="9"/>
      <c r="AO15" s="12"/>
      <c r="AP15" s="9"/>
      <c r="AR15" s="2"/>
      <c r="AS15" s="2"/>
      <c r="AT15" s="9"/>
    </row>
    <row r="16" spans="1:47" x14ac:dyDescent="0.15">
      <c r="A16" s="1">
        <v>15</v>
      </c>
      <c r="B16" s="18" t="s">
        <v>26</v>
      </c>
      <c r="C16" s="2">
        <v>6236</v>
      </c>
      <c r="D16" s="9">
        <f>C16/253579</f>
        <v>2.4591941761738945E-2</v>
      </c>
      <c r="E16" s="1">
        <v>13</v>
      </c>
      <c r="F16" s="2">
        <v>6266</v>
      </c>
      <c r="G16" s="9">
        <f>F16/240579</f>
        <v>2.6045498568037943E-2</v>
      </c>
      <c r="H16" s="1">
        <v>15</v>
      </c>
      <c r="I16" s="2">
        <v>5405</v>
      </c>
      <c r="J16" s="9">
        <f>I16/254024</f>
        <v>2.1277517084999843E-2</v>
      </c>
      <c r="K16" s="1">
        <v>15</v>
      </c>
      <c r="L16" s="2">
        <v>5324</v>
      </c>
      <c r="M16" s="9">
        <f>L16/259965</f>
        <v>2.0479679956917279E-2</v>
      </c>
      <c r="N16" s="1">
        <v>15</v>
      </c>
      <c r="O16" s="16">
        <v>4856</v>
      </c>
      <c r="P16" s="9">
        <f>O16/259061</f>
        <v>1.8744619992974627E-2</v>
      </c>
      <c r="Q16" s="1">
        <v>15</v>
      </c>
      <c r="R16" s="16">
        <v>4644</v>
      </c>
      <c r="S16" s="9">
        <f>R16/255930</f>
        <v>1.8145586683858867E-2</v>
      </c>
      <c r="T16" s="1">
        <v>15</v>
      </c>
      <c r="U16" s="16">
        <v>5418</v>
      </c>
      <c r="V16" s="9">
        <f>U16/272601</f>
        <v>1.9875202218627225E-2</v>
      </c>
      <c r="W16" s="1">
        <v>15</v>
      </c>
      <c r="X16" s="2">
        <v>5089</v>
      </c>
      <c r="Y16" s="9">
        <f>X16/261461</f>
        <v>1.9463705868179193E-2</v>
      </c>
      <c r="Z16" s="1">
        <v>15</v>
      </c>
      <c r="AA16" s="2">
        <v>5554</v>
      </c>
      <c r="AB16" s="9">
        <f>AA16/266597</f>
        <v>2.0832942606255886E-2</v>
      </c>
      <c r="AC16" s="1">
        <v>16</v>
      </c>
      <c r="AD16" s="2">
        <v>4893</v>
      </c>
      <c r="AE16" s="9">
        <f>AD16/253101</f>
        <v>1.9332203349650929E-2</v>
      </c>
      <c r="AF16" s="1">
        <v>16</v>
      </c>
      <c r="AG16" s="16">
        <v>4058</v>
      </c>
      <c r="AH16" s="15">
        <f>AG16/207304</f>
        <v>1.9575116736773049E-2</v>
      </c>
      <c r="AI16" s="1">
        <v>15</v>
      </c>
      <c r="AJ16" s="2">
        <v>2910</v>
      </c>
      <c r="AK16" s="9">
        <f>AJ16/154406</f>
        <v>1.8846417885315339E-2</v>
      </c>
      <c r="AL16" s="12"/>
      <c r="AM16" s="9"/>
      <c r="AO16" s="12"/>
      <c r="AP16" s="9"/>
      <c r="AQ16" s="4"/>
      <c r="AR16" s="9"/>
      <c r="AS16" s="2"/>
      <c r="AT16" s="9"/>
    </row>
    <row r="17" spans="1:47" x14ac:dyDescent="0.15">
      <c r="A17" s="1">
        <v>16</v>
      </c>
      <c r="B17" s="18" t="s">
        <v>30</v>
      </c>
      <c r="C17" s="2">
        <v>4398</v>
      </c>
      <c r="D17" s="9">
        <f>C17/253579</f>
        <v>1.7343707483663869E-2</v>
      </c>
      <c r="E17" s="1">
        <v>17</v>
      </c>
      <c r="F17" s="2">
        <v>3127</v>
      </c>
      <c r="G17" s="9">
        <f>F17/240579</f>
        <v>1.2997809451365248E-2</v>
      </c>
      <c r="H17" s="1">
        <v>16</v>
      </c>
      <c r="I17" s="2">
        <v>3893</v>
      </c>
      <c r="J17" s="9">
        <f>I17/254024</f>
        <v>1.5325323591471672E-2</v>
      </c>
      <c r="K17" s="1">
        <v>18</v>
      </c>
      <c r="L17" s="2">
        <v>3705</v>
      </c>
      <c r="M17" s="9">
        <f>L17/259965</f>
        <v>1.4251918527494085E-2</v>
      </c>
      <c r="N17" s="1">
        <v>19</v>
      </c>
      <c r="O17" s="16">
        <v>3003</v>
      </c>
      <c r="P17" s="9">
        <f>O17/259061</f>
        <v>1.1591864464353955E-2</v>
      </c>
      <c r="Q17" s="1">
        <v>21</v>
      </c>
      <c r="R17" s="16">
        <v>2732</v>
      </c>
      <c r="S17" s="9">
        <f>R17/255930</f>
        <v>1.0674793888954011E-2</v>
      </c>
      <c r="T17" s="1">
        <v>18</v>
      </c>
      <c r="U17" s="16">
        <v>3386</v>
      </c>
      <c r="V17" s="9">
        <f>U17/272601</f>
        <v>1.2421084295362086E-2</v>
      </c>
      <c r="W17" s="1">
        <v>22</v>
      </c>
      <c r="X17" s="2">
        <v>3007</v>
      </c>
      <c r="Y17" s="9">
        <f>X17/261461</f>
        <v>1.1500759195444063E-2</v>
      </c>
      <c r="Z17" s="1">
        <v>22</v>
      </c>
      <c r="AA17" s="2">
        <v>3020</v>
      </c>
      <c r="AB17" s="9">
        <f>AA17/266597</f>
        <v>1.1327959429400932E-2</v>
      </c>
      <c r="AC17" s="1">
        <v>19</v>
      </c>
      <c r="AD17" s="2">
        <v>3290</v>
      </c>
      <c r="AE17" s="9">
        <f>AD17/253101</f>
        <v>1.299876333953639E-2</v>
      </c>
      <c r="AF17" s="1">
        <v>20</v>
      </c>
      <c r="AG17" s="16">
        <v>2406</v>
      </c>
      <c r="AH17" s="15">
        <f>AG17/207304</f>
        <v>1.1606143634469185E-2</v>
      </c>
      <c r="AI17" s="1">
        <v>19</v>
      </c>
      <c r="AJ17" s="2">
        <v>1548</v>
      </c>
      <c r="AK17" s="9">
        <f>AJ17/154406</f>
        <v>1.0025517143116201E-2</v>
      </c>
      <c r="AL17" s="12"/>
      <c r="AM17" s="9"/>
      <c r="AN17" s="9"/>
      <c r="AO17" s="12"/>
      <c r="AP17" s="9"/>
      <c r="AQ17" s="4"/>
      <c r="AR17" s="9"/>
      <c r="AS17" s="2"/>
      <c r="AT17" s="9"/>
    </row>
    <row r="18" spans="1:47" x14ac:dyDescent="0.15">
      <c r="A18" s="1">
        <v>17</v>
      </c>
      <c r="B18" s="18" t="s">
        <v>29</v>
      </c>
      <c r="C18" s="2">
        <v>3770</v>
      </c>
      <c r="D18" s="9">
        <f>C18/253579</f>
        <v>1.4867161712917867E-2</v>
      </c>
      <c r="E18" s="1">
        <v>16</v>
      </c>
      <c r="F18" s="2">
        <v>3420</v>
      </c>
      <c r="G18" s="9">
        <f>F18/240579</f>
        <v>1.4215704612622049E-2</v>
      </c>
      <c r="H18" s="1">
        <v>18</v>
      </c>
      <c r="I18" s="2">
        <v>3621</v>
      </c>
      <c r="J18" s="9">
        <f>I18/254024</f>
        <v>1.4254558624381948E-2</v>
      </c>
      <c r="K18" s="1">
        <v>19</v>
      </c>
      <c r="L18" s="2">
        <v>3551</v>
      </c>
      <c r="M18" s="9">
        <f>L18/259965</f>
        <v>1.365953109072375E-2</v>
      </c>
      <c r="N18" s="1">
        <v>18</v>
      </c>
      <c r="O18" s="16">
        <v>3221</v>
      </c>
      <c r="P18" s="9">
        <f>O18/259061</f>
        <v>1.2433365114779917E-2</v>
      </c>
      <c r="Q18" s="1">
        <v>18</v>
      </c>
      <c r="R18" s="16">
        <v>3151</v>
      </c>
      <c r="S18" s="9">
        <f>R18/255930</f>
        <v>1.2311960301644982E-2</v>
      </c>
      <c r="T18" s="1">
        <v>19</v>
      </c>
      <c r="U18" s="16">
        <v>3304</v>
      </c>
      <c r="V18" s="9">
        <f>U18/272601</f>
        <v>1.2120278355545284E-2</v>
      </c>
      <c r="W18" s="1">
        <v>19</v>
      </c>
      <c r="X18" s="2">
        <v>3257</v>
      </c>
      <c r="Y18" s="9">
        <f>X18/261461</f>
        <v>1.2456924742122151E-2</v>
      </c>
      <c r="Z18" s="1">
        <v>21</v>
      </c>
      <c r="AA18" s="2">
        <v>3022</v>
      </c>
      <c r="AB18" s="9">
        <f>AA18/266597</f>
        <v>1.1335461389287951E-2</v>
      </c>
      <c r="AC18" s="1">
        <v>21</v>
      </c>
      <c r="AD18" s="2">
        <v>3012</v>
      </c>
      <c r="AE18" s="9">
        <f>AD18/253101</f>
        <v>1.1900387592305049E-2</v>
      </c>
      <c r="AF18" s="1">
        <v>18</v>
      </c>
      <c r="AG18" s="16">
        <v>2605</v>
      </c>
      <c r="AH18" s="15">
        <f>AG18/207304</f>
        <v>1.2566086520279397E-2</v>
      </c>
      <c r="AI18" s="1">
        <v>21</v>
      </c>
      <c r="AJ18" s="2">
        <v>1502</v>
      </c>
      <c r="AK18" s="9">
        <f>AJ18/154406</f>
        <v>9.7276012590184324E-3</v>
      </c>
      <c r="AL18" s="12"/>
      <c r="AM18" s="9"/>
      <c r="AN18" s="9"/>
      <c r="AO18" s="12"/>
      <c r="AP18" s="9"/>
      <c r="AQ18" s="4"/>
      <c r="AR18" s="9"/>
      <c r="AS18" s="2"/>
      <c r="AT18" s="9"/>
    </row>
    <row r="19" spans="1:47" x14ac:dyDescent="0.15">
      <c r="A19" s="1">
        <v>18</v>
      </c>
      <c r="B19" s="18" t="s">
        <v>28</v>
      </c>
      <c r="C19" s="2">
        <v>3478</v>
      </c>
      <c r="D19" s="9">
        <f>C19/253579</f>
        <v>1.3715646800405396E-2</v>
      </c>
      <c r="E19" s="1">
        <v>18</v>
      </c>
      <c r="F19" s="2">
        <v>3119</v>
      </c>
      <c r="G19" s="9">
        <f>F19/240579</f>
        <v>1.2964556341160284E-2</v>
      </c>
      <c r="H19" s="1">
        <v>17</v>
      </c>
      <c r="I19" s="2">
        <v>3663</v>
      </c>
      <c r="J19" s="9">
        <f>I19/254024</f>
        <v>1.4419897332535509E-2</v>
      </c>
      <c r="K19" s="1">
        <v>17</v>
      </c>
      <c r="L19" s="2">
        <v>4074</v>
      </c>
      <c r="M19" s="9">
        <f>L19/259965</f>
        <v>1.5671340372742485E-2</v>
      </c>
      <c r="N19" s="1">
        <v>16</v>
      </c>
      <c r="O19" s="16">
        <v>4043</v>
      </c>
      <c r="P19" s="9">
        <f>O19/259061</f>
        <v>1.5606362980147533E-2</v>
      </c>
      <c r="Q19" s="1">
        <v>16</v>
      </c>
      <c r="R19" s="16">
        <v>3600</v>
      </c>
      <c r="S19" s="9">
        <f>R19/255930</f>
        <v>1.4066346266557261E-2</v>
      </c>
      <c r="T19" s="1">
        <v>17</v>
      </c>
      <c r="U19" s="16">
        <v>4188</v>
      </c>
      <c r="V19" s="9">
        <f>U19/272601</f>
        <v>1.5363113121375198E-2</v>
      </c>
      <c r="W19" s="1">
        <v>17</v>
      </c>
      <c r="X19" s="2">
        <v>3802</v>
      </c>
      <c r="Y19" s="9">
        <f>X19/261461</f>
        <v>1.4541365633880388E-2</v>
      </c>
      <c r="Z19" s="1">
        <v>17</v>
      </c>
      <c r="AA19" s="2">
        <v>3918</v>
      </c>
      <c r="AB19" s="9">
        <f>AA19/266597</f>
        <v>1.4696339418673128E-2</v>
      </c>
      <c r="AC19" s="1">
        <v>17</v>
      </c>
      <c r="AD19" s="2">
        <v>4293</v>
      </c>
      <c r="AE19" s="9">
        <f>AD19/253101</f>
        <v>1.6961608211741558E-2</v>
      </c>
      <c r="AF19" s="1">
        <v>17</v>
      </c>
      <c r="AG19" s="16">
        <v>3462</v>
      </c>
      <c r="AH19" s="15">
        <f>AG19/207304</f>
        <v>1.670011191293945E-2</v>
      </c>
      <c r="AI19" s="1">
        <v>16</v>
      </c>
      <c r="AJ19" s="2">
        <v>2780</v>
      </c>
      <c r="AK19" s="9">
        <f>AJ19/154406</f>
        <v>1.8004481691125993E-2</v>
      </c>
      <c r="AL19" s="12"/>
      <c r="AM19" s="9"/>
      <c r="AO19" s="12"/>
      <c r="AP19" s="9"/>
      <c r="AR19" s="9"/>
      <c r="AS19" s="2"/>
      <c r="AT19" s="9"/>
    </row>
    <row r="20" spans="1:47" x14ac:dyDescent="0.15">
      <c r="A20" s="1">
        <v>19</v>
      </c>
      <c r="B20" s="18" t="s">
        <v>34</v>
      </c>
      <c r="C20" s="2">
        <v>3160</v>
      </c>
      <c r="D20" s="9">
        <f>C20/253579</f>
        <v>1.2461599738148664E-2</v>
      </c>
      <c r="E20" s="1">
        <v>22</v>
      </c>
      <c r="F20" s="2">
        <v>2447</v>
      </c>
      <c r="G20" s="9">
        <f>F20/240579</f>
        <v>1.017129508394332E-2</v>
      </c>
      <c r="H20" s="1">
        <v>21</v>
      </c>
      <c r="I20" s="2">
        <v>2654</v>
      </c>
      <c r="J20" s="9">
        <f>I20/254024</f>
        <v>1.0447831700941643E-2</v>
      </c>
      <c r="K20" s="1">
        <v>22</v>
      </c>
      <c r="L20" s="2">
        <v>2712</v>
      </c>
      <c r="M20" s="9">
        <f>L20/259965</f>
        <v>1.0432173561825631E-2</v>
      </c>
      <c r="N20" s="1">
        <v>23</v>
      </c>
      <c r="O20" s="16">
        <v>2679</v>
      </c>
      <c r="P20" s="9">
        <f>O20/259061</f>
        <v>1.0341193772895187E-2</v>
      </c>
      <c r="Q20" s="1">
        <v>23</v>
      </c>
      <c r="R20" s="16">
        <v>2669</v>
      </c>
      <c r="S20" s="9">
        <f>R20/255930</f>
        <v>1.0428632829289259E-2</v>
      </c>
      <c r="T20" s="1">
        <v>23</v>
      </c>
      <c r="U20" s="16">
        <v>2910</v>
      </c>
      <c r="V20" s="9">
        <f>U20/272601</f>
        <v>1.0674942498376748E-2</v>
      </c>
      <c r="W20" s="1">
        <v>23</v>
      </c>
      <c r="X20" s="2">
        <v>2763</v>
      </c>
      <c r="Y20" s="9">
        <f>X20/261461</f>
        <v>1.0567541621886247E-2</v>
      </c>
      <c r="Z20" s="1">
        <v>23</v>
      </c>
      <c r="AA20" s="2">
        <v>2876</v>
      </c>
      <c r="AB20" s="9">
        <f>AA20/266597</f>
        <v>1.0787818317535456E-2</v>
      </c>
      <c r="AC20" s="1">
        <v>23</v>
      </c>
      <c r="AD20" s="2">
        <v>2573</v>
      </c>
      <c r="AE20" s="9">
        <f>AD20/253101</f>
        <v>1.0165902149734691E-2</v>
      </c>
      <c r="AF20" s="1">
        <v>22</v>
      </c>
      <c r="AG20" s="16">
        <v>2269</v>
      </c>
      <c r="AH20" s="15">
        <f>AG20/207304</f>
        <v>1.0945278431675221E-2</v>
      </c>
      <c r="AI20" s="1">
        <v>22</v>
      </c>
      <c r="AJ20" s="2">
        <v>1486</v>
      </c>
      <c r="AK20" s="9">
        <f>AJ20/154406</f>
        <v>9.6239783428105127E-3</v>
      </c>
      <c r="AL20" s="12"/>
      <c r="AM20" s="9"/>
      <c r="AO20" s="12"/>
      <c r="AP20" s="9"/>
      <c r="AR20" s="9"/>
      <c r="AS20" s="2"/>
      <c r="AT20" s="9"/>
    </row>
    <row r="21" spans="1:47" x14ac:dyDescent="0.15">
      <c r="A21" s="1">
        <v>20</v>
      </c>
      <c r="B21" s="18" t="s">
        <v>27</v>
      </c>
      <c r="C21" s="2">
        <v>2963</v>
      </c>
      <c r="D21" s="9">
        <f>C21/253579</f>
        <v>1.168472152662484E-2</v>
      </c>
      <c r="E21" s="1">
        <v>20</v>
      </c>
      <c r="F21" s="2">
        <v>2649</v>
      </c>
      <c r="G21" s="9">
        <f>F21/240579</f>
        <v>1.1010936116618658E-2</v>
      </c>
      <c r="H21" s="1">
        <v>19</v>
      </c>
      <c r="I21" s="2">
        <v>3022</v>
      </c>
      <c r="J21" s="9">
        <f>I21/254024</f>
        <v>1.1896513715239506E-2</v>
      </c>
      <c r="K21" s="1">
        <v>16</v>
      </c>
      <c r="L21" s="2">
        <v>4314</v>
      </c>
      <c r="M21" s="9">
        <f>L21/259965</f>
        <v>1.6594541572904044E-2</v>
      </c>
      <c r="N21" s="1">
        <v>17</v>
      </c>
      <c r="O21" s="16">
        <v>3665</v>
      </c>
      <c r="P21" s="9">
        <f>O21/259061</f>
        <v>1.4147247173445636E-2</v>
      </c>
      <c r="Q21" s="1">
        <v>17</v>
      </c>
      <c r="R21" s="16">
        <v>3225</v>
      </c>
      <c r="S21" s="9">
        <f>R21/255930</f>
        <v>1.2601101863790881E-2</v>
      </c>
      <c r="T21" s="1">
        <v>16</v>
      </c>
      <c r="U21" s="16">
        <v>4515</v>
      </c>
      <c r="V21" s="9">
        <f>U21/272601</f>
        <v>1.6562668515522686E-2</v>
      </c>
      <c r="W21" s="1">
        <v>16</v>
      </c>
      <c r="X21" s="2">
        <v>4003</v>
      </c>
      <c r="Y21" s="9">
        <f>X21/261461</f>
        <v>1.5310122733409572E-2</v>
      </c>
      <c r="Z21" s="1">
        <v>19</v>
      </c>
      <c r="AA21" s="2">
        <v>3182</v>
      </c>
      <c r="AB21" s="9">
        <f>AA21/266597</f>
        <v>1.193561818024959E-2</v>
      </c>
      <c r="AC21" s="1">
        <v>11</v>
      </c>
      <c r="AD21" s="2">
        <v>7182</v>
      </c>
      <c r="AE21" s="9">
        <f>AD21/253101</f>
        <v>2.8376023800775186E-2</v>
      </c>
      <c r="AF21" s="1">
        <v>14</v>
      </c>
      <c r="AG21" s="16">
        <v>4188</v>
      </c>
      <c r="AH21" s="15">
        <f>AG21/207304</f>
        <v>2.0202215104387758E-2</v>
      </c>
      <c r="AI21" s="1">
        <v>20</v>
      </c>
      <c r="AJ21" s="2">
        <v>1535</v>
      </c>
      <c r="AK21" s="9">
        <f>AJ21/154406</f>
        <v>9.9413235236972663E-3</v>
      </c>
      <c r="AL21" s="12"/>
      <c r="AM21" s="9"/>
      <c r="AO21" s="12"/>
      <c r="AP21" s="9"/>
      <c r="AR21" s="9"/>
      <c r="AS21" s="2"/>
      <c r="AT21" s="9"/>
    </row>
    <row r="22" spans="1:47" x14ac:dyDescent="0.15">
      <c r="A22" s="1">
        <v>21</v>
      </c>
      <c r="B22" s="18" t="s">
        <v>33</v>
      </c>
      <c r="C22" s="2">
        <v>2761</v>
      </c>
      <c r="D22" s="9">
        <f>C22/253579</f>
        <v>1.0888125593996349E-2</v>
      </c>
      <c r="E22" s="1">
        <v>23</v>
      </c>
      <c r="F22" s="2">
        <v>1973</v>
      </c>
      <c r="G22" s="9">
        <f>F22/240579</f>
        <v>8.2010483042992115E-3</v>
      </c>
      <c r="H22" s="1">
        <v>23</v>
      </c>
      <c r="I22" s="2">
        <v>2418</v>
      </c>
      <c r="J22" s="9">
        <f>I22/254024</f>
        <v>9.5187856265549712E-3</v>
      </c>
      <c r="K22" s="1">
        <v>23</v>
      </c>
      <c r="L22" s="2">
        <v>2302</v>
      </c>
      <c r="M22" s="9">
        <f>L22/259965</f>
        <v>8.8550381782162985E-3</v>
      </c>
      <c r="N22" s="1">
        <v>21</v>
      </c>
      <c r="O22" s="16">
        <v>2970</v>
      </c>
      <c r="P22" s="9">
        <f>O22/259061</f>
        <v>1.1464481338372044E-2</v>
      </c>
      <c r="Q22" s="1">
        <v>22</v>
      </c>
      <c r="R22" s="16">
        <v>2715</v>
      </c>
      <c r="S22" s="9">
        <f>R22/255930</f>
        <v>1.0608369476028601E-2</v>
      </c>
      <c r="T22" s="1">
        <v>20</v>
      </c>
      <c r="U22" s="16">
        <v>3219</v>
      </c>
      <c r="V22" s="9">
        <f>U22/272601</f>
        <v>1.1808467320369331E-2</v>
      </c>
      <c r="W22" s="1">
        <v>18</v>
      </c>
      <c r="X22" s="2">
        <v>3610</v>
      </c>
      <c r="Y22" s="9">
        <f>X22/261461</f>
        <v>1.3807030494031614E-2</v>
      </c>
      <c r="Z22" s="1">
        <v>16</v>
      </c>
      <c r="AA22" s="2">
        <v>3955</v>
      </c>
      <c r="AB22" s="9">
        <f>AA22/266597</f>
        <v>1.4835125676583008E-2</v>
      </c>
      <c r="AC22" s="1">
        <v>22</v>
      </c>
      <c r="AD22" s="2">
        <v>2914</v>
      </c>
      <c r="AE22" s="9">
        <f>AD22/253101</f>
        <v>1.1513190386446517E-2</v>
      </c>
      <c r="AF22" s="1">
        <v>23</v>
      </c>
      <c r="AG22" s="16">
        <v>2205</v>
      </c>
      <c r="AH22" s="15">
        <f>AG22/207304</f>
        <v>1.0636553081464903E-2</v>
      </c>
      <c r="AI22" s="1">
        <v>18</v>
      </c>
      <c r="AJ22" s="2">
        <v>1643</v>
      </c>
      <c r="AK22" s="9">
        <f>AJ22/154406</f>
        <v>1.0640778208100721E-2</v>
      </c>
      <c r="AL22" s="12"/>
      <c r="AM22" s="9"/>
      <c r="AO22" s="12"/>
      <c r="AP22" s="9"/>
      <c r="AR22" s="2"/>
      <c r="AS22" s="2"/>
      <c r="AT22" s="9"/>
    </row>
    <row r="23" spans="1:47" x14ac:dyDescent="0.15">
      <c r="A23" s="1">
        <v>22</v>
      </c>
      <c r="B23" s="18" t="s">
        <v>32</v>
      </c>
      <c r="C23" s="2">
        <v>2321</v>
      </c>
      <c r="D23" s="9">
        <f>C23/253579</f>
        <v>9.1529661367857756E-3</v>
      </c>
      <c r="E23" s="1">
        <v>21</v>
      </c>
      <c r="F23" s="2">
        <v>2486</v>
      </c>
      <c r="G23" s="9">
        <f>F23/240579</f>
        <v>1.0333403996192519E-2</v>
      </c>
      <c r="H23" s="1">
        <v>22</v>
      </c>
      <c r="I23" s="2">
        <v>2623</v>
      </c>
      <c r="J23" s="9">
        <f>I23/254024</f>
        <v>1.0325795987780682E-2</v>
      </c>
      <c r="K23" s="1">
        <v>21</v>
      </c>
      <c r="L23" s="2">
        <v>2804</v>
      </c>
      <c r="M23" s="9">
        <f>L23/259965</f>
        <v>1.0786067355220896E-2</v>
      </c>
      <c r="N23" s="1">
        <v>22</v>
      </c>
      <c r="O23" s="16">
        <v>2909</v>
      </c>
      <c r="P23" s="9">
        <f>O23/259061</f>
        <v>1.1229015560041843E-2</v>
      </c>
      <c r="Q23" s="1">
        <v>19</v>
      </c>
      <c r="R23" s="16">
        <v>2808</v>
      </c>
      <c r="S23" s="9">
        <f>R23/255930</f>
        <v>1.0971750087914664E-2</v>
      </c>
      <c r="T23" s="1">
        <v>21</v>
      </c>
      <c r="U23" s="16">
        <v>3063</v>
      </c>
      <c r="V23" s="9">
        <f>U23/272601</f>
        <v>1.1236202361693464E-2</v>
      </c>
      <c r="W23" s="1">
        <v>20</v>
      </c>
      <c r="X23" s="2">
        <v>3102</v>
      </c>
      <c r="Y23" s="9">
        <f>X23/261461</f>
        <v>1.1864102103181737E-2</v>
      </c>
      <c r="Z23" s="1">
        <v>20</v>
      </c>
      <c r="AA23" s="2">
        <v>3056</v>
      </c>
      <c r="AB23" s="9">
        <f>AA23/266597</f>
        <v>1.1462994707367299E-2</v>
      </c>
      <c r="AC23" s="1">
        <v>20</v>
      </c>
      <c r="AD23" s="2">
        <v>3261</v>
      </c>
      <c r="AE23" s="9">
        <f>AD23/253101</f>
        <v>1.2884184574537438E-2</v>
      </c>
      <c r="AF23" s="1">
        <v>19</v>
      </c>
      <c r="AG23" s="16">
        <v>2561</v>
      </c>
      <c r="AH23" s="15">
        <f>AG23/207304</f>
        <v>1.2353837842009802E-2</v>
      </c>
      <c r="AI23" s="1">
        <v>17</v>
      </c>
      <c r="AJ23" s="2">
        <v>1865</v>
      </c>
      <c r="AK23" s="9">
        <f>AJ23/154406</f>
        <v>1.2078546170485602E-2</v>
      </c>
      <c r="AL23" s="12"/>
      <c r="AM23" s="9"/>
      <c r="AN23" s="9"/>
      <c r="AO23" s="12"/>
      <c r="AP23" s="9"/>
      <c r="AR23" s="9"/>
      <c r="AS23" s="2"/>
      <c r="AT23" s="9"/>
      <c r="AU23" s="2"/>
    </row>
    <row r="24" spans="1:47" x14ac:dyDescent="0.15">
      <c r="A24" s="1">
        <v>23</v>
      </c>
      <c r="B24" s="18" t="s">
        <v>31</v>
      </c>
      <c r="C24" s="2">
        <v>2194</v>
      </c>
      <c r="D24" s="9">
        <f>C24/253579</f>
        <v>8.6521360207272684E-3</v>
      </c>
      <c r="E24" s="1">
        <v>19</v>
      </c>
      <c r="F24" s="2">
        <v>2930</v>
      </c>
      <c r="G24" s="9">
        <f>F24/240579</f>
        <v>1.2178951612568012E-2</v>
      </c>
      <c r="H24" s="1">
        <v>20</v>
      </c>
      <c r="I24" s="2">
        <v>2946</v>
      </c>
      <c r="J24" s="9">
        <f>I24/254024</f>
        <v>1.1597329386199728E-2</v>
      </c>
      <c r="K24" s="1">
        <v>20</v>
      </c>
      <c r="L24" s="2">
        <v>3150</v>
      </c>
      <c r="M24" s="9">
        <f>L24/259965</f>
        <v>1.2117015752120477E-2</v>
      </c>
      <c r="N24" s="1">
        <v>20</v>
      </c>
      <c r="O24" s="16">
        <v>2972</v>
      </c>
      <c r="P24" s="9">
        <f>O24/259061</f>
        <v>1.1472201527825493E-2</v>
      </c>
      <c r="Q24" s="1">
        <v>20</v>
      </c>
      <c r="R24" s="16">
        <v>2757</v>
      </c>
      <c r="S24" s="9">
        <f>R24/255930</f>
        <v>1.0772476849138436E-2</v>
      </c>
      <c r="T24" s="1">
        <v>22</v>
      </c>
      <c r="U24" s="16">
        <v>3052</v>
      </c>
      <c r="V24" s="9">
        <f>U24/272601</f>
        <v>1.1195850345376577E-2</v>
      </c>
      <c r="W24" s="1">
        <v>21</v>
      </c>
      <c r="X24" s="2">
        <v>3050</v>
      </c>
      <c r="Y24" s="9">
        <f>X24/261461</f>
        <v>1.1665219669472694E-2</v>
      </c>
      <c r="Z24" s="1">
        <v>18</v>
      </c>
      <c r="AA24" s="2">
        <v>3287</v>
      </c>
      <c r="AB24" s="9">
        <f>AA24/266597</f>
        <v>1.2329471074318166E-2</v>
      </c>
      <c r="AC24" s="1">
        <v>18</v>
      </c>
      <c r="AD24" s="2">
        <v>3404</v>
      </c>
      <c r="AE24" s="9">
        <f>AD24/253101</f>
        <v>1.3449176415739171E-2</v>
      </c>
      <c r="AF24" s="1">
        <v>21</v>
      </c>
      <c r="AG24" s="16">
        <v>2330</v>
      </c>
      <c r="AH24" s="15">
        <f>AG24/207304</f>
        <v>1.1239532281094431E-2</v>
      </c>
      <c r="AI24" s="1">
        <v>23</v>
      </c>
      <c r="AJ24" s="2">
        <v>1440</v>
      </c>
      <c r="AK24" s="9">
        <f>AJ24/154406</f>
        <v>9.3260624587127444E-3</v>
      </c>
      <c r="AL24" s="12"/>
      <c r="AM24" s="9"/>
      <c r="AO24" s="12"/>
      <c r="AP24" s="9"/>
      <c r="AR24" s="2"/>
      <c r="AS24" s="2"/>
      <c r="AT24" s="2"/>
      <c r="AU24" s="2"/>
    </row>
    <row r="25" spans="1:47" x14ac:dyDescent="0.15">
      <c r="A25" s="1">
        <v>24</v>
      </c>
      <c r="B25" s="18" t="s">
        <v>35</v>
      </c>
      <c r="C25" s="2">
        <v>2087</v>
      </c>
      <c r="D25" s="9">
        <f>C25/253579</f>
        <v>8.2301767890874244E-3</v>
      </c>
      <c r="E25" s="1">
        <v>28</v>
      </c>
      <c r="F25" s="2">
        <v>1712</v>
      </c>
      <c r="G25" s="9">
        <f>F25/240579</f>
        <v>7.1161655838622656E-3</v>
      </c>
      <c r="H25" s="1">
        <v>24</v>
      </c>
      <c r="I25" s="2">
        <v>2047</v>
      </c>
      <c r="J25" s="9">
        <f>I25/254024</f>
        <v>8.0582937045318558E-3</v>
      </c>
      <c r="K25" s="1">
        <v>26</v>
      </c>
      <c r="L25" s="2">
        <v>1914</v>
      </c>
      <c r="M25" s="9">
        <f>L25/259965</f>
        <v>7.3625295712884424E-3</v>
      </c>
      <c r="N25" s="1">
        <v>25</v>
      </c>
      <c r="O25" s="16">
        <v>2089</v>
      </c>
      <c r="P25" s="9">
        <f>O25/259061</f>
        <v>8.063737884127677E-3</v>
      </c>
      <c r="Q25" s="1">
        <v>24</v>
      </c>
      <c r="R25" s="16">
        <v>2029</v>
      </c>
      <c r="S25" s="9">
        <f>R25/255930</f>
        <v>7.9279490485679675E-3</v>
      </c>
      <c r="T25" s="1">
        <v>25</v>
      </c>
      <c r="U25" s="16">
        <v>2070</v>
      </c>
      <c r="V25" s="9">
        <f>U25/272601</f>
        <v>7.5935157978143878E-3</v>
      </c>
      <c r="W25" s="1">
        <v>24</v>
      </c>
      <c r="X25" s="2">
        <v>2237</v>
      </c>
      <c r="Y25" s="9">
        <f>X25/261461</f>
        <v>8.555769311675546E-3</v>
      </c>
      <c r="Z25" s="1">
        <v>24</v>
      </c>
      <c r="AA25" s="2">
        <v>2405</v>
      </c>
      <c r="AB25" s="9">
        <f>AA25/266597</f>
        <v>9.0211067641421325E-3</v>
      </c>
      <c r="AC25" s="1">
        <v>27</v>
      </c>
      <c r="AD25" s="2">
        <v>1579</v>
      </c>
      <c r="AE25" s="9">
        <f>AD25/253101</f>
        <v>6.2386162045981646E-3</v>
      </c>
      <c r="AF25" s="1">
        <v>35</v>
      </c>
      <c r="AG25" s="16">
        <v>837</v>
      </c>
      <c r="AH25" s="15">
        <f>AG25/207304</f>
        <v>4.0375487207193299E-3</v>
      </c>
      <c r="AI25" s="1">
        <v>35</v>
      </c>
      <c r="AJ25" s="2">
        <v>506</v>
      </c>
      <c r="AK25" s="9">
        <f>AJ25/154406</f>
        <v>3.2770747250754502E-3</v>
      </c>
      <c r="AL25" s="12"/>
      <c r="AM25" s="9"/>
      <c r="AO25" s="12"/>
      <c r="AP25" s="9"/>
      <c r="AR25" s="2"/>
      <c r="AS25" s="2"/>
      <c r="AT25" s="9"/>
    </row>
    <row r="26" spans="1:47" x14ac:dyDescent="0.15">
      <c r="A26" s="1">
        <v>25</v>
      </c>
      <c r="B26" s="18" t="s">
        <v>40</v>
      </c>
      <c r="C26" s="2">
        <v>2003</v>
      </c>
      <c r="D26" s="9">
        <f>C26/253579</f>
        <v>7.8989190745290417E-3</v>
      </c>
      <c r="E26" s="1">
        <v>26</v>
      </c>
      <c r="F26" s="2">
        <v>1806</v>
      </c>
      <c r="G26" s="9">
        <f>F26/240579</f>
        <v>7.5068896287705912E-3</v>
      </c>
      <c r="H26" s="1">
        <v>26</v>
      </c>
      <c r="I26" s="2">
        <v>1858</v>
      </c>
      <c r="J26" s="9">
        <f>I26/254024</f>
        <v>7.3142695178408336E-3</v>
      </c>
      <c r="K26" s="1">
        <v>27</v>
      </c>
      <c r="L26" s="2">
        <v>1832</v>
      </c>
      <c r="M26" s="9">
        <f>L26/259965</f>
        <v>7.0471024945665765E-3</v>
      </c>
      <c r="N26" s="1">
        <v>26</v>
      </c>
      <c r="O26" s="16">
        <v>2083</v>
      </c>
      <c r="P26" s="9">
        <f>O26/259061</f>
        <v>8.0405773157673291E-3</v>
      </c>
      <c r="Q26" s="1">
        <v>27</v>
      </c>
      <c r="R26" s="16">
        <v>1721</v>
      </c>
      <c r="S26" s="9">
        <f>R26/255930</f>
        <v>6.7244949790958462E-3</v>
      </c>
      <c r="T26" s="1">
        <v>32</v>
      </c>
      <c r="U26" s="16">
        <v>1164</v>
      </c>
      <c r="V26" s="9">
        <f>U26/272601</f>
        <v>4.2699769993506994E-3</v>
      </c>
      <c r="W26" s="1">
        <v>32</v>
      </c>
      <c r="X26" s="2">
        <v>1100</v>
      </c>
      <c r="Y26" s="9">
        <f>X26/261461</f>
        <v>4.2071284053835948E-3</v>
      </c>
      <c r="Z26" s="1">
        <v>32</v>
      </c>
      <c r="AA26" s="2">
        <v>1233</v>
      </c>
      <c r="AB26" s="9">
        <f>AA26/266597</f>
        <v>4.6249582703481286E-3</v>
      </c>
      <c r="AC26" s="1">
        <v>30</v>
      </c>
      <c r="AD26" s="2">
        <v>1173</v>
      </c>
      <c r="AE26" s="9">
        <f>AD26/253101</f>
        <v>4.6345134946128227E-3</v>
      </c>
      <c r="AF26" s="1">
        <v>31</v>
      </c>
      <c r="AG26" s="16">
        <v>1003</v>
      </c>
      <c r="AH26" s="15">
        <f>AG26/207304</f>
        <v>4.8383050978273454E-3</v>
      </c>
      <c r="AI26" s="1">
        <v>34</v>
      </c>
      <c r="AJ26" s="2">
        <v>590</v>
      </c>
      <c r="AK26" s="9">
        <f>AJ26/154406</f>
        <v>3.8210950351670273E-3</v>
      </c>
      <c r="AL26" s="12"/>
      <c r="AM26" s="9"/>
      <c r="AO26" s="12"/>
      <c r="AP26" s="9"/>
      <c r="AR26" s="9"/>
      <c r="AS26" s="2"/>
      <c r="AT26" s="9"/>
    </row>
    <row r="27" spans="1:47" x14ac:dyDescent="0.15">
      <c r="A27" s="1">
        <v>26</v>
      </c>
      <c r="B27" s="18" t="s">
        <v>37</v>
      </c>
      <c r="C27" s="2">
        <v>1839</v>
      </c>
      <c r="D27" s="9">
        <f>C27/253579</f>
        <v>7.2521778222960102E-3</v>
      </c>
      <c r="E27" s="1">
        <v>24</v>
      </c>
      <c r="F27" s="2">
        <v>1904</v>
      </c>
      <c r="G27" s="9">
        <f>F27/240579</f>
        <v>7.9142402287813978E-3</v>
      </c>
      <c r="H27" s="1">
        <v>33</v>
      </c>
      <c r="I27" s="2">
        <v>1101</v>
      </c>
      <c r="J27" s="9">
        <f>I27/254024</f>
        <v>4.3342361351683305E-3</v>
      </c>
      <c r="K27" s="1">
        <v>24</v>
      </c>
      <c r="L27" s="2">
        <v>2187</v>
      </c>
      <c r="M27" s="9">
        <f>L27/259965</f>
        <v>8.412670936472218E-3</v>
      </c>
      <c r="N27" s="1">
        <v>31</v>
      </c>
      <c r="O27" s="16">
        <v>1502</v>
      </c>
      <c r="P27" s="9">
        <f>O27/259061</f>
        <v>5.7978622795403396E-3</v>
      </c>
      <c r="Q27" s="1">
        <v>28</v>
      </c>
      <c r="R27" s="16">
        <v>1649</v>
      </c>
      <c r="S27" s="9">
        <f>R27/255930</f>
        <v>6.443168053764701E-3</v>
      </c>
      <c r="T27" s="1">
        <v>24</v>
      </c>
      <c r="U27" s="16">
        <v>2426</v>
      </c>
      <c r="V27" s="9">
        <f>U27/272601</f>
        <v>8.8994537804336742E-3</v>
      </c>
      <c r="W27" s="1">
        <v>25</v>
      </c>
      <c r="X27" s="2">
        <v>2114</v>
      </c>
      <c r="Y27" s="9">
        <f>X27/261461</f>
        <v>8.0853358627099269E-3</v>
      </c>
      <c r="Z27" s="1">
        <v>25</v>
      </c>
      <c r="AA27" s="2">
        <v>2021</v>
      </c>
      <c r="AB27" s="9">
        <f>AA27/266597</f>
        <v>7.5807304658341993E-3</v>
      </c>
      <c r="AC27" s="1">
        <v>25</v>
      </c>
      <c r="AD27" s="2">
        <v>1891</v>
      </c>
      <c r="AE27" s="9">
        <f>AD27/253101</f>
        <v>7.4713256763110376E-3</v>
      </c>
      <c r="AF27" s="1">
        <v>27</v>
      </c>
      <c r="AG27" s="16">
        <v>1267</v>
      </c>
      <c r="AH27" s="15">
        <f>AG27/207304</f>
        <v>6.1117971674449116E-3</v>
      </c>
      <c r="AI27" s="1">
        <v>36</v>
      </c>
      <c r="AJ27" s="2">
        <v>463</v>
      </c>
      <c r="AK27" s="9">
        <f>AJ27/154406</f>
        <v>2.9985881377666669E-3</v>
      </c>
      <c r="AL27" s="12"/>
      <c r="AM27" s="9"/>
      <c r="AO27" s="12"/>
      <c r="AP27" s="9"/>
      <c r="AR27" s="9"/>
      <c r="AS27" s="2"/>
      <c r="AT27" s="9"/>
      <c r="AU27" s="2"/>
    </row>
    <row r="28" spans="1:47" x14ac:dyDescent="0.15">
      <c r="A28" s="1">
        <v>27</v>
      </c>
      <c r="B28" s="18" t="s">
        <v>36</v>
      </c>
      <c r="C28" s="2">
        <v>1830</v>
      </c>
      <c r="D28" s="9">
        <f>C28/253579</f>
        <v>7.2166859243076118E-3</v>
      </c>
      <c r="E28" s="1">
        <v>25</v>
      </c>
      <c r="F28" s="2">
        <v>1827</v>
      </c>
      <c r="G28" s="9">
        <f>F28/240579</f>
        <v>7.5941790430586213E-3</v>
      </c>
      <c r="H28" s="1">
        <v>25</v>
      </c>
      <c r="I28" s="2">
        <v>1926</v>
      </c>
      <c r="J28" s="9">
        <f>I28/254024</f>
        <v>7.5819607596132651E-3</v>
      </c>
      <c r="K28" s="1">
        <v>30</v>
      </c>
      <c r="L28" s="2">
        <v>1558</v>
      </c>
      <c r="M28" s="9">
        <f>L28/259965</f>
        <v>5.9931144577154618E-3</v>
      </c>
      <c r="N28" s="1">
        <v>27</v>
      </c>
      <c r="O28" s="16">
        <v>2006</v>
      </c>
      <c r="P28" s="9">
        <f>O28/259061</f>
        <v>7.7433500218095355E-3</v>
      </c>
      <c r="Q28" s="1">
        <v>25</v>
      </c>
      <c r="R28" s="16">
        <v>1902</v>
      </c>
      <c r="S28" s="9">
        <f>R28/255930</f>
        <v>7.4317196108310869E-3</v>
      </c>
      <c r="T28" s="1">
        <v>27</v>
      </c>
      <c r="U28" s="16">
        <v>1785</v>
      </c>
      <c r="V28" s="9">
        <f>U28/272601</f>
        <v>6.5480317386950159E-3</v>
      </c>
      <c r="W28" s="1">
        <v>29</v>
      </c>
      <c r="X28" s="2">
        <v>1420</v>
      </c>
      <c r="Y28" s="9">
        <f>X28/261461</f>
        <v>5.4310203051315493E-3</v>
      </c>
      <c r="Z28" s="1">
        <v>27</v>
      </c>
      <c r="AA28" s="2">
        <v>1745</v>
      </c>
      <c r="AB28" s="9">
        <f>AA28/266597</f>
        <v>6.5454600014253723E-3</v>
      </c>
      <c r="AC28" s="1">
        <v>26</v>
      </c>
      <c r="AD28" s="2">
        <v>1868</v>
      </c>
      <c r="AE28" s="9">
        <f>AD28/253101</f>
        <v>7.3804528626911789E-3</v>
      </c>
      <c r="AF28" s="1">
        <v>25</v>
      </c>
      <c r="AG28" s="16">
        <v>1627</v>
      </c>
      <c r="AH28" s="15">
        <f>AG28/207304</f>
        <v>7.8483772623779563E-3</v>
      </c>
      <c r="AI28" s="1">
        <v>25</v>
      </c>
      <c r="AJ28" s="2">
        <v>1050</v>
      </c>
      <c r="AK28" s="9">
        <f>AJ28/154406</f>
        <v>6.8002538761447098E-3</v>
      </c>
      <c r="AL28" s="12"/>
      <c r="AM28" s="9"/>
      <c r="AO28" s="12"/>
      <c r="AP28" s="9"/>
      <c r="AR28" s="9"/>
      <c r="AS28" s="2"/>
      <c r="AT28" s="9"/>
    </row>
    <row r="29" spans="1:47" x14ac:dyDescent="0.15">
      <c r="A29" s="1">
        <v>28</v>
      </c>
      <c r="B29" s="18" t="s">
        <v>42</v>
      </c>
      <c r="C29" s="2">
        <v>1809</v>
      </c>
      <c r="D29" s="9">
        <f>C29/253579</f>
        <v>7.133871495668017E-3</v>
      </c>
      <c r="E29" s="1">
        <v>27</v>
      </c>
      <c r="F29" s="2">
        <v>1715</v>
      </c>
      <c r="G29" s="9">
        <f>F29/240579</f>
        <v>7.1286355001891274E-3</v>
      </c>
      <c r="H29" s="1">
        <v>30</v>
      </c>
      <c r="I29" s="2">
        <v>1323</v>
      </c>
      <c r="J29" s="9">
        <f>I29/254024</f>
        <v>5.2081693068371489E-3</v>
      </c>
      <c r="K29" s="1">
        <v>33</v>
      </c>
      <c r="L29" s="2">
        <v>1220</v>
      </c>
      <c r="M29" s="9">
        <f>L29/259965</f>
        <v>4.6929394341545978E-3</v>
      </c>
      <c r="N29" s="1">
        <v>33</v>
      </c>
      <c r="O29" s="16">
        <v>1262</v>
      </c>
      <c r="P29" s="9">
        <f>O29/259061</f>
        <v>4.871439545126437E-3</v>
      </c>
      <c r="Q29" s="1">
        <v>33</v>
      </c>
      <c r="R29" s="16">
        <v>1151</v>
      </c>
      <c r="S29" s="9">
        <f>R29/255930</f>
        <v>4.497323486890947E-3</v>
      </c>
      <c r="T29" s="1">
        <v>34</v>
      </c>
      <c r="U29" s="16">
        <v>1108</v>
      </c>
      <c r="V29" s="9">
        <f>U29/272601</f>
        <v>4.0645485526465417E-3</v>
      </c>
      <c r="W29" s="1">
        <v>33</v>
      </c>
      <c r="X29" s="2">
        <v>1050</v>
      </c>
      <c r="Y29" s="9">
        <f>X29/261461</f>
        <v>4.0158952960479763E-3</v>
      </c>
      <c r="Z29" s="1">
        <v>33</v>
      </c>
      <c r="AA29" s="2">
        <v>1002</v>
      </c>
      <c r="AB29" s="9">
        <f>AA29/266597</f>
        <v>3.7584819033972625E-3</v>
      </c>
      <c r="AC29" s="1">
        <v>36</v>
      </c>
      <c r="AD29" s="2">
        <v>984</v>
      </c>
      <c r="AE29" s="9">
        <f>AD29/253101</f>
        <v>3.8877760261713705E-3</v>
      </c>
      <c r="AF29" s="1">
        <v>34</v>
      </c>
      <c r="AG29" s="16">
        <v>906</v>
      </c>
      <c r="AH29" s="15">
        <f>AG29/207304</f>
        <v>4.3703932389148308E-3</v>
      </c>
      <c r="AI29" s="1">
        <v>27</v>
      </c>
      <c r="AJ29" s="2">
        <v>843</v>
      </c>
      <c r="AK29" s="9">
        <f>AJ29/154406</f>
        <v>5.4596323977047527E-3</v>
      </c>
      <c r="AL29" s="12"/>
      <c r="AM29" s="9"/>
      <c r="AO29" s="12"/>
      <c r="AP29" s="9"/>
      <c r="AR29" s="9"/>
      <c r="AS29" s="2"/>
      <c r="AT29" s="9"/>
    </row>
    <row r="30" spans="1:47" x14ac:dyDescent="0.15">
      <c r="A30" s="1">
        <v>29</v>
      </c>
      <c r="B30" s="18" t="s">
        <v>39</v>
      </c>
      <c r="C30" s="2">
        <v>1786</v>
      </c>
      <c r="D30" s="9">
        <f>C30/253579</f>
        <v>7.0431699785865548E-3</v>
      </c>
      <c r="E30" s="1">
        <v>29</v>
      </c>
      <c r="F30" s="2">
        <v>1522</v>
      </c>
      <c r="G30" s="9">
        <f>F30/240579</f>
        <v>6.3264042164943744E-3</v>
      </c>
      <c r="H30" s="1">
        <v>29</v>
      </c>
      <c r="I30" s="2">
        <v>1406</v>
      </c>
      <c r="J30" s="9">
        <f>I30/254024</f>
        <v>5.5349100872358519E-3</v>
      </c>
      <c r="K30" s="1">
        <v>28</v>
      </c>
      <c r="L30" s="2">
        <v>1661</v>
      </c>
      <c r="M30" s="9">
        <f>L30/259965</f>
        <v>6.3893216394514648E-3</v>
      </c>
      <c r="N30" s="1">
        <v>28</v>
      </c>
      <c r="O30" s="16">
        <v>1590</v>
      </c>
      <c r="P30" s="9">
        <f>O30/259061</f>
        <v>6.1375506154921038E-3</v>
      </c>
      <c r="Q30" s="1">
        <v>29</v>
      </c>
      <c r="R30" s="16">
        <v>1586</v>
      </c>
      <c r="S30" s="9">
        <f>R30/255930</f>
        <v>6.1970069940999496E-3</v>
      </c>
      <c r="T30" s="1">
        <v>26</v>
      </c>
      <c r="U30" s="16">
        <v>2039</v>
      </c>
      <c r="V30" s="9">
        <f>U30/272601</f>
        <v>7.4797964791031577E-3</v>
      </c>
      <c r="W30" s="1">
        <v>26</v>
      </c>
      <c r="X30" s="2">
        <v>1628</v>
      </c>
      <c r="Y30" s="9">
        <f>X30/261461</f>
        <v>6.2265500399677201E-3</v>
      </c>
      <c r="Z30" s="1">
        <v>29</v>
      </c>
      <c r="AA30" s="2">
        <v>1503</v>
      </c>
      <c r="AB30" s="9">
        <f>AA30/266597</f>
        <v>5.6377228550958938E-3</v>
      </c>
      <c r="AC30" s="1">
        <v>24</v>
      </c>
      <c r="AD30" s="2">
        <v>1957</v>
      </c>
      <c r="AE30" s="9">
        <f>AD30/253101</f>
        <v>7.732091141481069E-3</v>
      </c>
      <c r="AF30" s="1">
        <v>24</v>
      </c>
      <c r="AG30" s="16">
        <v>1772</v>
      </c>
      <c r="AH30" s="15">
        <f>AG30/207304</f>
        <v>8.5478331339482114E-3</v>
      </c>
      <c r="AI30" s="1">
        <v>33</v>
      </c>
      <c r="AJ30" s="2">
        <v>593</v>
      </c>
      <c r="AK30" s="9">
        <f>AJ30/154406</f>
        <v>3.8405243319560123E-3</v>
      </c>
      <c r="AL30" s="12"/>
      <c r="AM30" s="9"/>
      <c r="AO30" s="12"/>
      <c r="AP30" s="9"/>
      <c r="AR30" s="9"/>
      <c r="AS30" s="2"/>
      <c r="AT30" s="9"/>
      <c r="AU30" s="2"/>
    </row>
    <row r="31" spans="1:47" x14ac:dyDescent="0.15">
      <c r="A31" s="1">
        <v>30</v>
      </c>
      <c r="B31" s="18" t="s">
        <v>0</v>
      </c>
      <c r="C31" s="2">
        <v>1669</v>
      </c>
      <c r="D31" s="9">
        <f>C31/253579</f>
        <v>6.5817753047373801E-3</v>
      </c>
      <c r="E31" s="1">
        <v>33</v>
      </c>
      <c r="F31" s="2">
        <v>941</v>
      </c>
      <c r="G31" s="9">
        <f>F31/240579</f>
        <v>3.9113970878588734E-3</v>
      </c>
      <c r="H31" s="1">
        <v>32</v>
      </c>
      <c r="I31" s="2">
        <v>1149</v>
      </c>
      <c r="J31" s="9">
        <f>I31/254024</f>
        <v>4.5231946587723998E-3</v>
      </c>
      <c r="K31" s="1">
        <v>32</v>
      </c>
      <c r="L31" s="2">
        <v>1285</v>
      </c>
      <c r="M31" s="9">
        <f>L31/259965</f>
        <v>4.942973092531687E-3</v>
      </c>
      <c r="N31" s="1">
        <v>35</v>
      </c>
      <c r="O31" s="16">
        <v>1124</v>
      </c>
      <c r="P31" s="9">
        <f>O31/259061</f>
        <v>4.3387464728384438E-3</v>
      </c>
      <c r="Q31" s="1">
        <v>34</v>
      </c>
      <c r="R31" s="16">
        <v>1069</v>
      </c>
      <c r="S31" s="9">
        <f>R31/255930</f>
        <v>4.1769233774860311E-3</v>
      </c>
      <c r="T31" s="1">
        <v>31</v>
      </c>
      <c r="U31" s="16">
        <v>1365</v>
      </c>
      <c r="V31" s="9">
        <f>U31/272601</f>
        <v>5.007318388413836E-3</v>
      </c>
      <c r="W31" s="1">
        <v>30</v>
      </c>
      <c r="X31" s="2">
        <v>1393</v>
      </c>
      <c r="Y31" s="9">
        <f>X31/261461</f>
        <v>5.3277544260903155E-3</v>
      </c>
      <c r="Z31" s="1">
        <v>31</v>
      </c>
      <c r="AA31" s="2">
        <v>1372</v>
      </c>
      <c r="AB31" s="9">
        <f>AA31/266597</f>
        <v>5.1463444824960524E-3</v>
      </c>
      <c r="AC31" s="1">
        <v>34</v>
      </c>
      <c r="AD31" s="2">
        <v>1064</v>
      </c>
      <c r="AE31" s="9">
        <f>AD31/253101</f>
        <v>4.2038553778926202E-3</v>
      </c>
      <c r="AF31" s="1">
        <v>28</v>
      </c>
      <c r="AG31" s="16">
        <v>1135</v>
      </c>
      <c r="AH31" s="15">
        <f>AG31/207304</f>
        <v>5.4750511326361285E-3</v>
      </c>
      <c r="AI31" s="1">
        <v>30</v>
      </c>
      <c r="AJ31" s="2">
        <v>730</v>
      </c>
      <c r="AK31" s="9">
        <f>AJ31/154406</f>
        <v>4.727795551986322E-3</v>
      </c>
      <c r="AL31" s="12"/>
      <c r="AM31" s="9"/>
      <c r="AO31" s="12"/>
      <c r="AP31" s="9"/>
      <c r="AR31" s="9"/>
      <c r="AS31" s="2"/>
      <c r="AT31" s="9"/>
    </row>
    <row r="32" spans="1:47" x14ac:dyDescent="0.15">
      <c r="A32" s="1">
        <v>31</v>
      </c>
      <c r="B32" s="18" t="s">
        <v>38</v>
      </c>
      <c r="C32" s="2">
        <v>1552</v>
      </c>
      <c r="D32" s="9">
        <f>C32/253579</f>
        <v>6.1203806308882044E-3</v>
      </c>
      <c r="E32" s="1">
        <v>30</v>
      </c>
      <c r="F32" s="2">
        <v>1384</v>
      </c>
      <c r="G32" s="9">
        <f>F32/240579</f>
        <v>5.7527880654587478E-3</v>
      </c>
      <c r="H32" s="1">
        <v>27</v>
      </c>
      <c r="I32" s="2">
        <v>1724</v>
      </c>
      <c r="J32" s="9">
        <f>I32/254024</f>
        <v>6.786760306112808E-3</v>
      </c>
      <c r="K32" s="1">
        <v>25</v>
      </c>
      <c r="L32" s="2">
        <v>1988</v>
      </c>
      <c r="M32" s="9">
        <f>L32/259965</f>
        <v>7.6471832746715903E-3</v>
      </c>
      <c r="N32" s="1">
        <v>24</v>
      </c>
      <c r="O32" s="16">
        <v>2219</v>
      </c>
      <c r="P32" s="9">
        <f>O32/259061</f>
        <v>8.5655501986018744E-3</v>
      </c>
      <c r="Q32" s="1">
        <v>26</v>
      </c>
      <c r="R32" s="16">
        <v>1722</v>
      </c>
      <c r="S32" s="9">
        <f>R32/255930</f>
        <v>6.728402297503224E-3</v>
      </c>
      <c r="T32" s="1">
        <v>28</v>
      </c>
      <c r="U32" s="16">
        <v>1710</v>
      </c>
      <c r="V32" s="9">
        <f>U32/272601</f>
        <v>6.272904354716234E-3</v>
      </c>
      <c r="W32" s="1">
        <v>27</v>
      </c>
      <c r="X32" s="2">
        <v>1612</v>
      </c>
      <c r="Y32" s="9">
        <f>X32/261461</f>
        <v>6.1653554449803225E-3</v>
      </c>
      <c r="Z32" s="1">
        <v>26</v>
      </c>
      <c r="AA32" s="2">
        <v>1814</v>
      </c>
      <c r="AB32" s="9">
        <f>AA32/266597</f>
        <v>6.8042776175275795E-3</v>
      </c>
      <c r="AC32" s="1">
        <v>28</v>
      </c>
      <c r="AD32" s="2">
        <v>1543</v>
      </c>
      <c r="AE32" s="9">
        <f>AD32/253101</f>
        <v>6.0963804963236022E-3</v>
      </c>
      <c r="AF32" s="1">
        <v>29</v>
      </c>
      <c r="AG32" s="16">
        <v>1097</v>
      </c>
      <c r="AH32" s="15">
        <f>AG32/207304</f>
        <v>5.2917454559487515E-3</v>
      </c>
      <c r="AI32" s="1">
        <v>29</v>
      </c>
      <c r="AJ32" s="2">
        <v>762</v>
      </c>
      <c r="AK32" s="9">
        <f>AJ32/154406</f>
        <v>4.9350413844021605E-3</v>
      </c>
      <c r="AL32" s="12"/>
      <c r="AM32" s="9"/>
      <c r="AO32" s="12"/>
      <c r="AP32" s="9"/>
      <c r="AR32" s="9"/>
      <c r="AS32" s="2"/>
      <c r="AT32" s="9"/>
      <c r="AU32" s="2"/>
    </row>
    <row r="33" spans="1:46" x14ac:dyDescent="0.15">
      <c r="A33" s="1">
        <v>32</v>
      </c>
      <c r="B33" s="18" t="s">
        <v>77</v>
      </c>
      <c r="C33" s="2">
        <v>1474</v>
      </c>
      <c r="D33" s="9">
        <f>C33/253579</f>
        <v>5.8127841816554213E-3</v>
      </c>
      <c r="E33" s="1">
        <v>32</v>
      </c>
      <c r="F33" s="2">
        <v>1313</v>
      </c>
      <c r="G33" s="9">
        <f>F33/240579</f>
        <v>5.4576667123896931E-3</v>
      </c>
      <c r="H33" s="1">
        <v>31</v>
      </c>
      <c r="I33" s="2">
        <v>1270</v>
      </c>
      <c r="J33" s="9">
        <f>I33/254024</f>
        <v>4.9995276036909897E-3</v>
      </c>
      <c r="K33" s="1">
        <v>31</v>
      </c>
      <c r="L33" s="2">
        <v>1430</v>
      </c>
      <c r="M33" s="9">
        <f>L33/259965</f>
        <v>5.5007404842959632E-3</v>
      </c>
      <c r="N33" s="1">
        <v>32</v>
      </c>
      <c r="O33" s="16">
        <v>1393</v>
      </c>
      <c r="P33" s="9">
        <f>O33/259061</f>
        <v>5.3771119543273588E-3</v>
      </c>
      <c r="Q33" s="1">
        <v>31</v>
      </c>
      <c r="R33" s="16">
        <v>1252</v>
      </c>
      <c r="S33" s="9">
        <f>R33/255930</f>
        <v>4.8919626460360256E-3</v>
      </c>
      <c r="T33" s="1">
        <v>30</v>
      </c>
      <c r="U33" s="16">
        <v>1420</v>
      </c>
      <c r="V33" s="9">
        <f>U33/272601</f>
        <v>5.2090784699982762E-3</v>
      </c>
      <c r="W33" s="1">
        <v>28</v>
      </c>
      <c r="X33" s="2">
        <v>1502</v>
      </c>
      <c r="Y33" s="9">
        <f>X33/261461</f>
        <v>5.744642604441963E-3</v>
      </c>
      <c r="Z33" s="1">
        <v>30</v>
      </c>
      <c r="AA33" s="2">
        <v>1501</v>
      </c>
      <c r="AB33" s="9">
        <f>AA33/266597</f>
        <v>5.6302208952088732E-3</v>
      </c>
      <c r="AC33" s="1">
        <v>29</v>
      </c>
      <c r="AD33" s="2">
        <v>1404</v>
      </c>
      <c r="AE33" s="9">
        <f>AD33/253101</f>
        <v>5.5471926227079306E-3</v>
      </c>
      <c r="AF33" s="1">
        <v>26</v>
      </c>
      <c r="AG33" s="16">
        <v>1401</v>
      </c>
      <c r="AH33" s="15">
        <f>AG33/207304</f>
        <v>6.7581908694477671E-3</v>
      </c>
      <c r="AI33" s="1">
        <v>28</v>
      </c>
      <c r="AJ33" s="2">
        <v>801</v>
      </c>
      <c r="AK33" s="9">
        <f>AJ33/154406</f>
        <v>5.1876222426589643E-3</v>
      </c>
      <c r="AL33" s="12"/>
      <c r="AM33" s="9"/>
      <c r="AO33" s="12"/>
      <c r="AP33" s="9"/>
      <c r="AR33" s="9"/>
      <c r="AS33" s="2"/>
      <c r="AT33" s="9"/>
    </row>
    <row r="34" spans="1:46" x14ac:dyDescent="0.15">
      <c r="A34" s="1">
        <v>33</v>
      </c>
      <c r="B34" s="18" t="s">
        <v>41</v>
      </c>
      <c r="C34" s="2">
        <v>1299</v>
      </c>
      <c r="D34" s="9">
        <f>C34/253579</f>
        <v>5.1226639429921249E-3</v>
      </c>
      <c r="E34" s="1">
        <v>31</v>
      </c>
      <c r="F34" s="2">
        <v>1338</v>
      </c>
      <c r="G34" s="9">
        <f>F34/240579</f>
        <v>5.561582681780205E-3</v>
      </c>
      <c r="H34" s="1">
        <v>28</v>
      </c>
      <c r="I34" s="2">
        <v>1605</v>
      </c>
      <c r="J34" s="9">
        <f>I34/254024</f>
        <v>6.3183006330110539E-3</v>
      </c>
      <c r="K34" s="1">
        <v>29</v>
      </c>
      <c r="L34" s="2">
        <v>1623</v>
      </c>
      <c r="M34" s="9">
        <f>L34/259965</f>
        <v>6.243148116092551E-3</v>
      </c>
      <c r="N34" s="1">
        <v>30</v>
      </c>
      <c r="O34" s="16">
        <v>1557</v>
      </c>
      <c r="P34" s="9">
        <f>O34/259061</f>
        <v>6.0101674895101922E-3</v>
      </c>
      <c r="Q34" s="1">
        <v>30</v>
      </c>
      <c r="R34" s="16">
        <v>1490</v>
      </c>
      <c r="S34" s="9">
        <f>R34/255930</f>
        <v>5.8219044269917555E-3</v>
      </c>
      <c r="T34" s="1">
        <v>29</v>
      </c>
      <c r="U34" s="16">
        <v>1605</v>
      </c>
      <c r="V34" s="9">
        <f>U34/272601</f>
        <v>5.8877260171459386E-3</v>
      </c>
      <c r="W34" s="1">
        <v>31</v>
      </c>
      <c r="X34" s="2">
        <v>1208</v>
      </c>
      <c r="Y34" s="9">
        <f>X34/261461</f>
        <v>4.6201919215485294E-3</v>
      </c>
      <c r="Z34" s="1">
        <v>28</v>
      </c>
      <c r="AA34" s="2">
        <v>1511</v>
      </c>
      <c r="AB34" s="9">
        <f>AA34/266597</f>
        <v>5.6677306946439753E-3</v>
      </c>
      <c r="AC34" s="1">
        <v>35</v>
      </c>
      <c r="AD34" s="2">
        <v>1046</v>
      </c>
      <c r="AE34" s="9">
        <f>AD34/253101</f>
        <v>4.1327375237553386E-3</v>
      </c>
      <c r="AF34" s="1">
        <v>36</v>
      </c>
      <c r="AG34" s="16">
        <v>748</v>
      </c>
      <c r="AH34" s="15">
        <f>AG34/207304</f>
        <v>3.6082275305831051E-3</v>
      </c>
      <c r="AI34" s="1">
        <v>32</v>
      </c>
      <c r="AJ34" s="2">
        <v>621</v>
      </c>
      <c r="AK34" s="9">
        <f>AJ34/154406</f>
        <v>4.0218644353198713E-3</v>
      </c>
      <c r="AL34" s="12"/>
      <c r="AM34" s="9"/>
      <c r="AO34" s="12"/>
      <c r="AP34" s="9"/>
      <c r="AR34" s="9"/>
      <c r="AS34" s="2"/>
      <c r="AT34" s="9"/>
    </row>
    <row r="35" spans="1:46" x14ac:dyDescent="0.15">
      <c r="A35" s="1">
        <v>34</v>
      </c>
      <c r="B35" s="18" t="s">
        <v>74</v>
      </c>
      <c r="C35" s="2">
        <v>956</v>
      </c>
      <c r="D35" s="9">
        <f>C35/253579</f>
        <v>3.770028275212064E-3</v>
      </c>
      <c r="E35" s="1">
        <v>35</v>
      </c>
      <c r="F35" s="2">
        <v>683</v>
      </c>
      <c r="G35" s="9">
        <f>F35/240579</f>
        <v>2.8389842837487893E-3</v>
      </c>
      <c r="H35" s="1">
        <v>34</v>
      </c>
      <c r="I35" s="2">
        <v>721</v>
      </c>
      <c r="J35" s="9">
        <f>I35/254024</f>
        <v>2.8383144899694515E-3</v>
      </c>
      <c r="K35" s="1">
        <v>34</v>
      </c>
      <c r="L35" s="2">
        <v>1209</v>
      </c>
      <c r="M35" s="9">
        <f>L35/259965</f>
        <v>4.6506260458138594E-3</v>
      </c>
      <c r="N35" s="1">
        <v>38</v>
      </c>
      <c r="O35" s="16">
        <v>646</v>
      </c>
      <c r="P35" s="9">
        <f>O35/259061</f>
        <v>2.4936211934640878E-3</v>
      </c>
      <c r="Q35" s="1">
        <v>38</v>
      </c>
      <c r="R35" s="16">
        <v>355</v>
      </c>
      <c r="S35" s="9">
        <f>R35/255930</f>
        <v>1.387098034618841E-3</v>
      </c>
      <c r="T35" s="1">
        <v>38</v>
      </c>
      <c r="U35" s="16">
        <v>476</v>
      </c>
      <c r="V35" s="9">
        <f>U35/272601</f>
        <v>1.7461417969853376E-3</v>
      </c>
      <c r="W35" s="1">
        <v>42</v>
      </c>
      <c r="X35" s="2">
        <v>269</v>
      </c>
      <c r="Y35" s="9">
        <f>X35/261461</f>
        <v>1.0288341282256245E-3</v>
      </c>
      <c r="Z35" s="1">
        <v>47</v>
      </c>
      <c r="AA35" s="2">
        <v>144</v>
      </c>
      <c r="AB35" s="9">
        <f>AA35/266597</f>
        <v>5.4014111186547484E-4</v>
      </c>
      <c r="AC35" s="1">
        <v>31</v>
      </c>
      <c r="AD35" s="2">
        <v>1154</v>
      </c>
      <c r="AE35" s="9">
        <f>AD35/253101</f>
        <v>4.5594446485790257E-3</v>
      </c>
      <c r="AF35" s="1">
        <v>32</v>
      </c>
      <c r="AG35" s="16">
        <v>1002</v>
      </c>
      <c r="AH35" s="15">
        <f>AG35/207304</f>
        <v>4.8334812642303092E-3</v>
      </c>
      <c r="AI35" s="1">
        <v>26</v>
      </c>
      <c r="AJ35" s="2">
        <v>1008</v>
      </c>
      <c r="AK35" s="9">
        <f>AJ35/154406</f>
        <v>6.5282437210989214E-3</v>
      </c>
      <c r="AL35" s="12"/>
      <c r="AM35" s="9"/>
      <c r="AO35" s="12"/>
      <c r="AP35" s="9"/>
      <c r="AR35" s="9"/>
      <c r="AS35" s="2"/>
      <c r="AT35" s="9"/>
    </row>
    <row r="36" spans="1:46" x14ac:dyDescent="0.15">
      <c r="A36" s="1">
        <v>35</v>
      </c>
      <c r="B36" s="18" t="s">
        <v>73</v>
      </c>
      <c r="C36" s="2">
        <v>770</v>
      </c>
      <c r="D36" s="9">
        <f>C36/253579</f>
        <v>3.0365290501185036E-3</v>
      </c>
      <c r="E36" s="1">
        <v>34</v>
      </c>
      <c r="F36" s="2">
        <v>784</v>
      </c>
      <c r="G36" s="9">
        <f>F36/240579</f>
        <v>3.2588048000864582E-3</v>
      </c>
      <c r="H36" s="1">
        <v>35</v>
      </c>
      <c r="I36" s="2">
        <v>705</v>
      </c>
      <c r="J36" s="9">
        <f>I36/254024</f>
        <v>2.7753283154347622E-3</v>
      </c>
      <c r="K36" s="1">
        <v>36</v>
      </c>
      <c r="L36" s="2">
        <v>626</v>
      </c>
      <c r="M36" s="9">
        <f>L36/259965</f>
        <v>2.4080164637547362E-3</v>
      </c>
      <c r="N36" s="1">
        <v>36</v>
      </c>
      <c r="O36" s="16">
        <v>771</v>
      </c>
      <c r="P36" s="9">
        <f>O36/259061</f>
        <v>2.9761330343046617E-3</v>
      </c>
      <c r="Q36" s="1">
        <v>35</v>
      </c>
      <c r="R36" s="16">
        <v>665</v>
      </c>
      <c r="S36" s="9">
        <f>R36/255930</f>
        <v>2.5983667409057165E-3</v>
      </c>
      <c r="T36" s="1">
        <v>36</v>
      </c>
      <c r="U36" s="16">
        <v>566</v>
      </c>
      <c r="V36" s="9">
        <f>U36/272601</f>
        <v>2.0762946577598763E-3</v>
      </c>
      <c r="W36" s="1">
        <v>36</v>
      </c>
      <c r="X36" s="2">
        <v>667</v>
      </c>
      <c r="Y36" s="9">
        <f>X36/261461</f>
        <v>2.5510496785371433E-3</v>
      </c>
      <c r="Z36" s="1">
        <v>37</v>
      </c>
      <c r="AA36" s="2">
        <v>808</v>
      </c>
      <c r="AB36" s="9">
        <f>AA36/266597</f>
        <v>3.0307917943562758E-3</v>
      </c>
      <c r="AC36" s="1">
        <v>32</v>
      </c>
      <c r="AD36" s="2">
        <v>1150</v>
      </c>
      <c r="AE36" s="9">
        <f>AD36/253101</f>
        <v>4.5436406809929632E-3</v>
      </c>
      <c r="AF36" s="1">
        <v>30</v>
      </c>
      <c r="AG36" s="16">
        <v>1010</v>
      </c>
      <c r="AH36" s="15">
        <f>AG36/207304</f>
        <v>4.8720719330065986E-3</v>
      </c>
      <c r="AI36" s="1">
        <v>31</v>
      </c>
      <c r="AJ36" s="2">
        <v>687</v>
      </c>
      <c r="AK36" s="9">
        <f>AJ36/154406</f>
        <v>4.4493089646775383E-3</v>
      </c>
      <c r="AL36" s="12"/>
      <c r="AM36" s="9"/>
      <c r="AO36" s="12"/>
      <c r="AP36" s="9"/>
      <c r="AR36" s="9"/>
      <c r="AS36" s="2"/>
      <c r="AT36" s="9"/>
    </row>
    <row r="37" spans="1:46" x14ac:dyDescent="0.15">
      <c r="A37" s="1">
        <v>36</v>
      </c>
      <c r="B37" s="18" t="s">
        <v>79</v>
      </c>
      <c r="C37" s="2">
        <v>417</v>
      </c>
      <c r="D37" s="9">
        <f>C37/253579</f>
        <v>1.6444579401291117E-3</v>
      </c>
      <c r="E37" s="1">
        <v>38</v>
      </c>
      <c r="F37" s="2">
        <v>409</v>
      </c>
      <c r="G37" s="9">
        <f>F37/240579</f>
        <v>1.7000652592287773E-3</v>
      </c>
      <c r="H37" s="1">
        <v>39</v>
      </c>
      <c r="I37" s="2">
        <v>398</v>
      </c>
      <c r="J37" s="9">
        <f>I37/254024</f>
        <v>1.5667810915504048E-3</v>
      </c>
      <c r="K37" s="1">
        <v>40</v>
      </c>
      <c r="L37" s="2">
        <v>330</v>
      </c>
      <c r="M37" s="9">
        <f>L37/259965</f>
        <v>1.2694016502221453E-3</v>
      </c>
      <c r="N37" s="1">
        <v>41</v>
      </c>
      <c r="O37" s="16">
        <v>357</v>
      </c>
      <c r="P37" s="9">
        <f>O37/259061</f>
        <v>1.37805381744068E-3</v>
      </c>
      <c r="Q37" s="1">
        <v>40</v>
      </c>
      <c r="R37" s="16">
        <v>329</v>
      </c>
      <c r="S37" s="9">
        <f>R37/255930</f>
        <v>1.2855077560270387E-3</v>
      </c>
      <c r="T37" s="1">
        <v>39</v>
      </c>
      <c r="U37" s="16">
        <v>464</v>
      </c>
      <c r="V37" s="9">
        <f>U37/272601</f>
        <v>1.7021214155487324E-3</v>
      </c>
      <c r="W37" s="1">
        <v>41</v>
      </c>
      <c r="X37" s="2">
        <v>315</v>
      </c>
      <c r="Y37" s="9">
        <f>X37/261461</f>
        <v>1.204768588814393E-3</v>
      </c>
      <c r="Z37" s="1">
        <v>41</v>
      </c>
      <c r="AA37" s="2">
        <v>281</v>
      </c>
      <c r="AB37" s="9">
        <f>AA37/266597</f>
        <v>1.054025364126378E-3</v>
      </c>
      <c r="AC37" s="1">
        <v>40</v>
      </c>
      <c r="AD37" s="2">
        <v>381</v>
      </c>
      <c r="AE37" s="9">
        <f>AD37/253101</f>
        <v>1.5053279125724513E-3</v>
      </c>
      <c r="AF37" s="1">
        <v>42</v>
      </c>
      <c r="AG37" s="16">
        <v>190</v>
      </c>
      <c r="AH37" s="15">
        <f>AG37/207304</f>
        <v>9.16528383436885E-4</v>
      </c>
      <c r="AI37" s="1">
        <v>44</v>
      </c>
      <c r="AJ37" s="2">
        <v>103</v>
      </c>
      <c r="AK37" s="9">
        <f>AJ37/154406</f>
        <v>6.6707252308848106E-4</v>
      </c>
      <c r="AL37" s="12"/>
      <c r="AM37" s="9"/>
      <c r="AO37" s="12"/>
      <c r="AP37" s="9"/>
      <c r="AR37" s="9"/>
      <c r="AS37" s="2"/>
      <c r="AT37" s="9"/>
    </row>
    <row r="38" spans="1:46" x14ac:dyDescent="0.15">
      <c r="A38" s="1">
        <v>37</v>
      </c>
      <c r="B38" s="18" t="s">
        <v>72</v>
      </c>
      <c r="C38" s="2">
        <v>412</v>
      </c>
      <c r="D38" s="9">
        <f>C38/253579</f>
        <v>1.6247402190244461E-3</v>
      </c>
      <c r="E38" s="1">
        <v>37</v>
      </c>
      <c r="F38" s="2">
        <v>425</v>
      </c>
      <c r="G38" s="9">
        <f>F38/240579</f>
        <v>1.766571479638705E-3</v>
      </c>
      <c r="H38" s="1">
        <v>36</v>
      </c>
      <c r="I38" s="2">
        <v>615</v>
      </c>
      <c r="J38" s="9">
        <f>I38/254024</f>
        <v>2.4210310836771331E-3</v>
      </c>
      <c r="K38" s="1">
        <v>35</v>
      </c>
      <c r="L38" s="2">
        <v>651</v>
      </c>
      <c r="M38" s="9">
        <f>L38/259965</f>
        <v>2.5041832554382319E-3</v>
      </c>
      <c r="N38" s="1">
        <v>37</v>
      </c>
      <c r="O38" s="16">
        <v>656</v>
      </c>
      <c r="P38" s="9">
        <f>O38/259061</f>
        <v>2.5322221407313335E-3</v>
      </c>
      <c r="Q38" s="1">
        <v>32</v>
      </c>
      <c r="R38" s="16">
        <v>1162</v>
      </c>
      <c r="S38" s="9">
        <f>R38/255930</f>
        <v>4.5403039893720937E-3</v>
      </c>
      <c r="T38" s="1">
        <v>33</v>
      </c>
      <c r="U38" s="16">
        <v>1139</v>
      </c>
      <c r="V38" s="9">
        <f>U38/272601</f>
        <v>4.1782678713577718E-3</v>
      </c>
      <c r="W38" s="1">
        <v>34</v>
      </c>
      <c r="X38" s="2">
        <v>906</v>
      </c>
      <c r="Y38" s="9">
        <f>X38/261461</f>
        <v>3.465143941161397E-3</v>
      </c>
      <c r="Z38" s="1">
        <v>36</v>
      </c>
      <c r="AA38" s="2">
        <v>883</v>
      </c>
      <c r="AB38" s="9">
        <f>AA38/266597</f>
        <v>3.3121152901195439E-3</v>
      </c>
      <c r="AC38" s="1">
        <v>33</v>
      </c>
      <c r="AD38" s="2">
        <v>1145</v>
      </c>
      <c r="AE38" s="9">
        <f>AD38/253101</f>
        <v>4.5238857215103854E-3</v>
      </c>
      <c r="AF38" s="1">
        <v>33</v>
      </c>
      <c r="AG38" s="16">
        <v>910</v>
      </c>
      <c r="AH38" s="15">
        <f>AG38/207304</f>
        <v>4.3896885733029755E-3</v>
      </c>
      <c r="AI38" s="1">
        <v>24</v>
      </c>
      <c r="AJ38" s="2">
        <v>1060</v>
      </c>
      <c r="AK38" s="9">
        <f>AJ38/154406</f>
        <v>6.8650181987746587E-3</v>
      </c>
      <c r="AL38" s="12"/>
      <c r="AM38" s="9"/>
      <c r="AO38" s="12"/>
      <c r="AP38" s="9"/>
      <c r="AR38" s="9"/>
      <c r="AS38" s="2"/>
      <c r="AT38" s="9"/>
    </row>
    <row r="39" spans="1:46" x14ac:dyDescent="0.15">
      <c r="A39" s="1">
        <v>38</v>
      </c>
      <c r="B39" s="18" t="s">
        <v>78</v>
      </c>
      <c r="C39" s="2">
        <v>390</v>
      </c>
      <c r="D39" s="9">
        <f>C39/253579</f>
        <v>1.5379822461639174E-3</v>
      </c>
      <c r="E39" s="1">
        <v>39</v>
      </c>
      <c r="F39" s="2">
        <v>390</v>
      </c>
      <c r="G39" s="9">
        <f>F39/240579</f>
        <v>1.6210891224919882E-3</v>
      </c>
      <c r="H39" s="1">
        <v>38</v>
      </c>
      <c r="I39" s="2">
        <v>469</v>
      </c>
      <c r="J39" s="9">
        <f>I39/254024</f>
        <v>1.84628224104809E-3</v>
      </c>
      <c r="K39" s="1">
        <v>38</v>
      </c>
      <c r="L39" s="2">
        <v>498</v>
      </c>
      <c r="M39" s="9">
        <f>L39/259965</f>
        <v>1.9156424903352374E-3</v>
      </c>
      <c r="N39" s="1">
        <v>39</v>
      </c>
      <c r="O39" s="16">
        <v>451</v>
      </c>
      <c r="P39" s="9">
        <f>O39/259061</f>
        <v>1.7409027217527918E-3</v>
      </c>
      <c r="Q39" s="1">
        <v>41</v>
      </c>
      <c r="R39" s="16">
        <v>310</v>
      </c>
      <c r="S39" s="9">
        <f>R39/255930</f>
        <v>1.2112687062868753E-3</v>
      </c>
      <c r="T39" s="1">
        <v>37</v>
      </c>
      <c r="U39" s="16">
        <v>496</v>
      </c>
      <c r="V39" s="9">
        <f>U39/272601</f>
        <v>1.8195090993796794E-3</v>
      </c>
      <c r="W39" s="1">
        <v>37</v>
      </c>
      <c r="X39" s="2">
        <v>534</v>
      </c>
      <c r="Y39" s="9">
        <f>X39/261461</f>
        <v>2.0423696077043994E-3</v>
      </c>
      <c r="Z39" s="1">
        <v>39</v>
      </c>
      <c r="AA39" s="2">
        <v>312</v>
      </c>
      <c r="AB39" s="9">
        <f>AA39/266597</f>
        <v>1.1703057423751956E-3</v>
      </c>
      <c r="AC39" s="1">
        <v>39</v>
      </c>
      <c r="AD39" s="2">
        <v>499</v>
      </c>
      <c r="AE39" s="9">
        <f>AD39/253101</f>
        <v>1.9715449563612944E-3</v>
      </c>
      <c r="AF39" s="1">
        <v>39</v>
      </c>
      <c r="AG39" s="16">
        <v>232</v>
      </c>
      <c r="AH39" s="15">
        <f>AG39/207304</f>
        <v>1.1191293945124069E-3</v>
      </c>
      <c r="AI39" s="1">
        <v>42</v>
      </c>
      <c r="AJ39" s="2">
        <v>123</v>
      </c>
      <c r="AK39" s="9">
        <f>AJ39/154406</f>
        <v>7.9660116834838024E-4</v>
      </c>
      <c r="AL39" s="12"/>
      <c r="AM39" s="9"/>
      <c r="AO39" s="12"/>
      <c r="AP39" s="9"/>
      <c r="AR39" s="9"/>
      <c r="AS39" s="2"/>
      <c r="AT39" s="9"/>
    </row>
    <row r="40" spans="1:46" x14ac:dyDescent="0.15">
      <c r="A40" s="1">
        <v>39</v>
      </c>
      <c r="B40" s="18" t="s">
        <v>84</v>
      </c>
      <c r="C40" s="2">
        <v>366</v>
      </c>
      <c r="D40" s="9">
        <f>C40/253579</f>
        <v>1.4433371848615224E-3</v>
      </c>
      <c r="E40" s="1">
        <v>43</v>
      </c>
      <c r="F40" s="2">
        <v>214</v>
      </c>
      <c r="G40" s="9">
        <f>F40/240579</f>
        <v>8.8952069798278321E-4</v>
      </c>
      <c r="H40" s="1">
        <v>46</v>
      </c>
      <c r="I40" s="2">
        <v>158</v>
      </c>
      <c r="J40" s="9">
        <f>I40/254024</f>
        <v>6.2198847353006018E-4</v>
      </c>
      <c r="K40" s="1">
        <v>41</v>
      </c>
      <c r="L40" s="2">
        <v>310</v>
      </c>
      <c r="M40" s="9">
        <f>L40/259965</f>
        <v>1.1924682168753485E-3</v>
      </c>
      <c r="N40" s="1">
        <v>43</v>
      </c>
      <c r="O40" s="16">
        <v>307</v>
      </c>
      <c r="P40" s="9">
        <f>O40/259061</f>
        <v>1.1850490811044503E-3</v>
      </c>
      <c r="Q40" s="1">
        <v>42</v>
      </c>
      <c r="R40" s="16">
        <v>303</v>
      </c>
      <c r="S40" s="9">
        <f>R40/255930</f>
        <v>1.1839174774352361E-3</v>
      </c>
      <c r="T40" s="1">
        <v>44</v>
      </c>
      <c r="U40" s="16">
        <v>245</v>
      </c>
      <c r="V40" s="9">
        <f>U40/272601</f>
        <v>8.9874945433068842E-4</v>
      </c>
      <c r="W40" s="1">
        <v>44</v>
      </c>
      <c r="X40" s="2">
        <v>202</v>
      </c>
      <c r="Y40" s="9">
        <f>X40/261461</f>
        <v>7.7258176171589646E-4</v>
      </c>
      <c r="Z40" s="1">
        <v>46</v>
      </c>
      <c r="AA40" s="2">
        <v>147</v>
      </c>
      <c r="AB40" s="9">
        <f>AA40/266597</f>
        <v>5.5139405169600563E-4</v>
      </c>
      <c r="AC40" s="1">
        <v>47</v>
      </c>
      <c r="AD40" s="2">
        <v>120</v>
      </c>
      <c r="AE40" s="9">
        <f>AD40/253101</f>
        <v>4.7411902758187445E-4</v>
      </c>
      <c r="AF40" s="1">
        <v>49</v>
      </c>
      <c r="AG40" s="16">
        <v>83</v>
      </c>
      <c r="AH40" s="15">
        <f>AG40/207304</f>
        <v>4.0037818855400765E-4</v>
      </c>
      <c r="AI40" s="1">
        <v>48</v>
      </c>
      <c r="AJ40" s="2">
        <v>45</v>
      </c>
      <c r="AK40" s="9">
        <f>AJ40/154406</f>
        <v>2.9143945183477326E-4</v>
      </c>
      <c r="AL40" s="12"/>
      <c r="AM40" s="9"/>
      <c r="AO40" s="12"/>
      <c r="AP40" s="9"/>
      <c r="AR40" s="9"/>
      <c r="AS40" s="2"/>
      <c r="AT40" s="2"/>
    </row>
    <row r="41" spans="1:46" x14ac:dyDescent="0.15">
      <c r="A41" s="1">
        <v>40</v>
      </c>
      <c r="B41" s="18" t="s">
        <v>76</v>
      </c>
      <c r="C41" s="2">
        <v>357</v>
      </c>
      <c r="D41" s="9">
        <f>C41/253579</f>
        <v>1.4078452868731244E-3</v>
      </c>
      <c r="E41" s="1">
        <v>42</v>
      </c>
      <c r="F41" s="2">
        <v>279</v>
      </c>
      <c r="G41" s="9">
        <f>F41/240579</f>
        <v>1.1597022183981146E-3</v>
      </c>
      <c r="H41" s="1">
        <v>37</v>
      </c>
      <c r="I41" s="2">
        <v>568</v>
      </c>
      <c r="J41" s="9">
        <f>I41/254024</f>
        <v>2.2360091959814821E-3</v>
      </c>
      <c r="K41" s="1">
        <v>37</v>
      </c>
      <c r="L41" s="2">
        <v>529</v>
      </c>
      <c r="M41" s="9">
        <f>L41/259965</f>
        <v>2.0348893120227724E-3</v>
      </c>
      <c r="N41" s="1">
        <v>34</v>
      </c>
      <c r="O41" s="16">
        <v>1182</v>
      </c>
      <c r="P41" s="9">
        <f>O41/259061</f>
        <v>4.5626319669884695E-3</v>
      </c>
      <c r="Q41" s="1">
        <v>37</v>
      </c>
      <c r="R41" s="16">
        <v>448</v>
      </c>
      <c r="S41" s="9">
        <f>R41/255930</f>
        <v>1.7504786465049036E-3</v>
      </c>
      <c r="T41" s="1">
        <v>41</v>
      </c>
      <c r="U41" s="16">
        <v>372</v>
      </c>
      <c r="V41" s="9">
        <f>U41/272601</f>
        <v>1.3646318245347595E-3</v>
      </c>
      <c r="W41" s="1">
        <v>38</v>
      </c>
      <c r="X41" s="2">
        <v>423</v>
      </c>
      <c r="Y41" s="9">
        <f>X41/261461</f>
        <v>1.6178321049793278E-3</v>
      </c>
      <c r="Z41" s="1">
        <v>34</v>
      </c>
      <c r="AA41" s="2">
        <v>971</v>
      </c>
      <c r="AB41" s="9">
        <f>AA41/266597</f>
        <v>3.642201525148445E-3</v>
      </c>
      <c r="AC41" s="1">
        <v>38</v>
      </c>
      <c r="AD41" s="2">
        <v>584</v>
      </c>
      <c r="AE41" s="9">
        <f>AD41/253101</f>
        <v>2.3073792675651224E-3</v>
      </c>
      <c r="AF41" s="1">
        <v>38</v>
      </c>
      <c r="AG41" s="16">
        <v>238</v>
      </c>
      <c r="AH41" s="15">
        <f>AG41/207304</f>
        <v>1.1480723960946243E-3</v>
      </c>
      <c r="AI41" s="1">
        <v>51</v>
      </c>
      <c r="AJ41" s="2">
        <v>2</v>
      </c>
      <c r="AK41" s="9">
        <f>AJ41/154406</f>
        <v>1.2952864525989922E-5</v>
      </c>
      <c r="AL41" s="12"/>
      <c r="AM41" s="9"/>
      <c r="AO41" s="12"/>
      <c r="AP41" s="9"/>
      <c r="AR41" s="9"/>
      <c r="AS41" s="2"/>
      <c r="AT41" s="2"/>
    </row>
    <row r="42" spans="1:46" x14ac:dyDescent="0.15">
      <c r="A42" s="1">
        <v>41</v>
      </c>
      <c r="B42" s="18" t="s">
        <v>75</v>
      </c>
      <c r="C42" s="2">
        <v>306</v>
      </c>
      <c r="D42" s="9">
        <f>C42/253579</f>
        <v>1.2067245316055351E-3</v>
      </c>
      <c r="E42" s="1">
        <v>36</v>
      </c>
      <c r="F42" s="2">
        <v>518</v>
      </c>
      <c r="G42" s="9">
        <f>F42/240579</f>
        <v>2.15313888577141E-3</v>
      </c>
      <c r="H42" s="1">
        <v>41</v>
      </c>
      <c r="I42" s="2">
        <v>309</v>
      </c>
      <c r="J42" s="9">
        <f>I42/254024</f>
        <v>1.2164204957011936E-3</v>
      </c>
      <c r="K42" s="1">
        <v>47</v>
      </c>
      <c r="L42" s="2">
        <v>131</v>
      </c>
      <c r="M42" s="9">
        <f>L42/259965</f>
        <v>5.0391398842151828E-4</v>
      </c>
      <c r="N42" s="1">
        <v>29</v>
      </c>
      <c r="O42" s="16">
        <v>1582</v>
      </c>
      <c r="P42" s="9">
        <f>O42/259061</f>
        <v>6.1066698576783072E-3</v>
      </c>
      <c r="Q42" s="1">
        <v>36</v>
      </c>
      <c r="R42" s="16">
        <v>573</v>
      </c>
      <c r="S42" s="9">
        <f>R42/255930</f>
        <v>2.2388934474270308E-3</v>
      </c>
      <c r="T42" s="1">
        <v>35</v>
      </c>
      <c r="U42" s="16">
        <v>716</v>
      </c>
      <c r="V42" s="9">
        <f>U42/272601</f>
        <v>2.6265494257174406E-3</v>
      </c>
      <c r="W42" s="1">
        <v>35</v>
      </c>
      <c r="X42" s="2">
        <v>809</v>
      </c>
      <c r="Y42" s="9">
        <f>X42/261461</f>
        <v>3.0941517090502979E-3</v>
      </c>
      <c r="Z42" s="1">
        <v>35</v>
      </c>
      <c r="AA42" s="2">
        <v>902</v>
      </c>
      <c r="AB42" s="9">
        <f>AA42/266597</f>
        <v>3.3833839090462382E-3</v>
      </c>
      <c r="AC42" s="1">
        <v>37</v>
      </c>
      <c r="AD42" s="2">
        <v>720</v>
      </c>
      <c r="AE42" s="9">
        <f>AD42/253101</f>
        <v>2.8447141654912465E-3</v>
      </c>
      <c r="AF42" s="1">
        <v>37</v>
      </c>
      <c r="AG42" s="16">
        <v>572</v>
      </c>
      <c r="AH42" s="15">
        <f>AG42/207304</f>
        <v>2.7592328175047275E-3</v>
      </c>
      <c r="AI42" s="1">
        <v>37</v>
      </c>
      <c r="AJ42" s="2">
        <v>374</v>
      </c>
      <c r="AK42" s="9">
        <f>AJ42/154406</f>
        <v>2.4221856663601154E-3</v>
      </c>
      <c r="AL42" s="12"/>
      <c r="AM42" s="2"/>
      <c r="AO42" s="12"/>
      <c r="AP42" s="2"/>
      <c r="AR42" s="2"/>
      <c r="AS42" s="2"/>
      <c r="AT42" s="2"/>
    </row>
    <row r="43" spans="1:46" x14ac:dyDescent="0.15">
      <c r="A43" s="1">
        <v>42</v>
      </c>
      <c r="B43" s="18" t="s">
        <v>80</v>
      </c>
      <c r="C43" s="2">
        <v>239</v>
      </c>
      <c r="D43" s="9">
        <f>C43/253579</f>
        <v>9.42507068803016E-4</v>
      </c>
      <c r="E43" s="1">
        <v>40</v>
      </c>
      <c r="F43" s="2">
        <v>346</v>
      </c>
      <c r="G43" s="9">
        <f>F43/240579</f>
        <v>1.4381970163646869E-3</v>
      </c>
      <c r="H43" s="1">
        <v>40</v>
      </c>
      <c r="I43" s="2">
        <v>342</v>
      </c>
      <c r="J43" s="9">
        <f>I43/254024</f>
        <v>1.346329480678991E-3</v>
      </c>
      <c r="K43" s="1">
        <v>42</v>
      </c>
      <c r="L43" s="2">
        <v>294</v>
      </c>
      <c r="M43" s="9">
        <f>L43/259965</f>
        <v>1.1309214701979112E-3</v>
      </c>
      <c r="N43" s="1">
        <v>42</v>
      </c>
      <c r="O43" s="16">
        <v>345</v>
      </c>
      <c r="P43" s="9">
        <f>O43/259061</f>
        <v>1.3317326807199849E-3</v>
      </c>
      <c r="Q43" s="1">
        <v>39</v>
      </c>
      <c r="R43" s="16">
        <v>354</v>
      </c>
      <c r="S43" s="9">
        <f>R43/255930</f>
        <v>1.3831907162114641E-3</v>
      </c>
      <c r="T43" s="1">
        <v>40</v>
      </c>
      <c r="U43" s="16">
        <v>373</v>
      </c>
      <c r="V43" s="9">
        <f>U43/272601</f>
        <v>1.3683001896544766E-3</v>
      </c>
      <c r="W43" s="1">
        <v>40</v>
      </c>
      <c r="X43" s="2">
        <v>382</v>
      </c>
      <c r="Y43" s="9">
        <f>X43/261461</f>
        <v>1.461020955324121E-3</v>
      </c>
      <c r="Z43" s="1">
        <v>40</v>
      </c>
      <c r="AA43" s="2">
        <v>301</v>
      </c>
      <c r="AB43" s="9">
        <f>AA43/266597</f>
        <v>1.1290449629965829E-3</v>
      </c>
      <c r="AC43" s="1">
        <v>41</v>
      </c>
      <c r="AD43" s="2">
        <v>303</v>
      </c>
      <c r="AE43" s="9">
        <f>AD43/253101</f>
        <v>1.1971505446442328E-3</v>
      </c>
      <c r="AF43" s="1">
        <v>43</v>
      </c>
      <c r="AG43" s="16">
        <v>188</v>
      </c>
      <c r="AH43" s="15">
        <f>AG43/207304</f>
        <v>9.0688071624281245E-4</v>
      </c>
      <c r="AI43" s="1">
        <v>39</v>
      </c>
      <c r="AJ43" s="2">
        <v>146</v>
      </c>
      <c r="AK43" s="9">
        <f>AJ43/154406</f>
        <v>9.4555911039726436E-4</v>
      </c>
      <c r="AL43" s="12"/>
      <c r="AM43" s="2"/>
      <c r="AO43" s="12"/>
      <c r="AP43" s="2"/>
      <c r="AR43" s="2"/>
      <c r="AS43" s="2"/>
      <c r="AT43" s="2"/>
    </row>
    <row r="44" spans="1:46" x14ac:dyDescent="0.15">
      <c r="A44" s="1">
        <v>43</v>
      </c>
      <c r="B44" s="18" t="s">
        <v>82</v>
      </c>
      <c r="C44" s="2">
        <v>175</v>
      </c>
      <c r="D44" s="9">
        <f>C44/253579</f>
        <v>6.9012023866329628E-4</v>
      </c>
      <c r="E44" s="1">
        <v>44</v>
      </c>
      <c r="F44" s="2">
        <v>197</v>
      </c>
      <c r="G44" s="9">
        <f>F44/240579</f>
        <v>8.18857838797235E-4</v>
      </c>
      <c r="H44" s="1">
        <v>43</v>
      </c>
      <c r="I44" s="2">
        <v>270</v>
      </c>
      <c r="J44" s="9">
        <f>I44/254024</f>
        <v>1.0628916952728875E-3</v>
      </c>
      <c r="K44" s="1">
        <v>44</v>
      </c>
      <c r="L44" s="2">
        <v>280</v>
      </c>
      <c r="M44" s="9">
        <f>L44/259965</f>
        <v>1.0770680668551536E-3</v>
      </c>
      <c r="N44" s="1">
        <v>44</v>
      </c>
      <c r="O44" s="16">
        <v>227</v>
      </c>
      <c r="P44" s="9">
        <f>O44/259061</f>
        <v>8.7624150296648285E-4</v>
      </c>
      <c r="Q44" s="1">
        <v>43</v>
      </c>
      <c r="R44" s="16">
        <v>257</v>
      </c>
      <c r="S44" s="9">
        <f>R44/255930</f>
        <v>1.0041808306958935E-3</v>
      </c>
      <c r="T44" s="1">
        <v>43</v>
      </c>
      <c r="U44" s="16">
        <v>262</v>
      </c>
      <c r="V44" s="9">
        <f>U44/272601</f>
        <v>9.6111166136587912E-4</v>
      </c>
      <c r="W44" s="1">
        <v>43</v>
      </c>
      <c r="X44" s="2">
        <v>237</v>
      </c>
      <c r="Y44" s="9">
        <f>X44/261461</f>
        <v>9.0644493825082898E-4</v>
      </c>
      <c r="Z44" s="1">
        <v>44</v>
      </c>
      <c r="AA44" s="2">
        <v>225</v>
      </c>
      <c r="AB44" s="9">
        <f>AA44/266597</f>
        <v>8.4397048728980441E-4</v>
      </c>
      <c r="AC44" s="1">
        <v>42</v>
      </c>
      <c r="AD44" s="2">
        <v>252</v>
      </c>
      <c r="AE44" s="9">
        <f>AD44/253101</f>
        <v>9.9564995792193636E-4</v>
      </c>
      <c r="AF44" s="1">
        <v>46</v>
      </c>
      <c r="AG44" s="16">
        <v>142</v>
      </c>
      <c r="AH44" s="15">
        <f>AG44/207304</f>
        <v>6.8498437077914559E-4</v>
      </c>
      <c r="AI44" s="1">
        <v>43</v>
      </c>
      <c r="AJ44" s="2">
        <v>105</v>
      </c>
      <c r="AK44" s="9">
        <f>AJ44/154406</f>
        <v>6.8002538761447091E-4</v>
      </c>
      <c r="AL44" s="12"/>
      <c r="AM44" s="2"/>
      <c r="AO44" s="12"/>
      <c r="AP44" s="2"/>
      <c r="AR44" s="2"/>
      <c r="AS44" s="2"/>
      <c r="AT44" s="2"/>
    </row>
    <row r="45" spans="1:46" x14ac:dyDescent="0.15">
      <c r="A45" s="1">
        <v>44</v>
      </c>
      <c r="B45" s="18" t="s">
        <v>8</v>
      </c>
      <c r="C45" s="2">
        <v>148</v>
      </c>
      <c r="D45" s="9">
        <f>C45/253579</f>
        <v>5.8364454469810197E-4</v>
      </c>
      <c r="E45" s="1">
        <v>47</v>
      </c>
      <c r="F45" s="2">
        <v>111</v>
      </c>
      <c r="G45" s="9">
        <f>F45/240579</f>
        <v>4.6138690409387354E-4</v>
      </c>
      <c r="H45" s="1">
        <v>48</v>
      </c>
      <c r="I45" s="2">
        <v>117</v>
      </c>
      <c r="J45" s="9">
        <f>I45/254024</f>
        <v>4.6058640128491797E-4</v>
      </c>
      <c r="K45" s="1">
        <v>48</v>
      </c>
      <c r="L45" s="2">
        <v>124</v>
      </c>
      <c r="M45" s="9">
        <f>L45/259965</f>
        <v>4.7698728675013943E-4</v>
      </c>
      <c r="N45" s="1">
        <v>48</v>
      </c>
      <c r="O45" s="16">
        <v>141</v>
      </c>
      <c r="P45" s="9">
        <f>O45/259061</f>
        <v>5.4427335646816777E-4</v>
      </c>
      <c r="Q45" s="1">
        <v>45</v>
      </c>
      <c r="R45" s="16">
        <v>200</v>
      </c>
      <c r="S45" s="9">
        <f>R45/255930</f>
        <v>7.8146368147540338E-4</v>
      </c>
      <c r="T45" s="1">
        <v>46</v>
      </c>
      <c r="U45" s="16">
        <v>198</v>
      </c>
      <c r="V45" s="9">
        <f>U45/272601</f>
        <v>7.2633629370398491E-4</v>
      </c>
      <c r="W45" s="1">
        <v>45</v>
      </c>
      <c r="X45" s="2">
        <v>180</v>
      </c>
      <c r="Y45" s="9">
        <f>X45/261461</f>
        <v>6.884391936082245E-4</v>
      </c>
      <c r="Z45" s="1">
        <v>43</v>
      </c>
      <c r="AA45" s="2">
        <v>242</v>
      </c>
      <c r="AB45" s="9">
        <f>AA45/266597</f>
        <v>9.0773714632947852E-4</v>
      </c>
      <c r="AC45" s="1">
        <v>43</v>
      </c>
      <c r="AD45" s="2">
        <v>245</v>
      </c>
      <c r="AE45" s="9">
        <f>AD45/253101</f>
        <v>9.6799301464632701E-4</v>
      </c>
      <c r="AF45" s="1">
        <v>44</v>
      </c>
      <c r="AG45" s="16">
        <v>188</v>
      </c>
      <c r="AH45" s="15">
        <f>AG45/207304</f>
        <v>9.0688071624281245E-4</v>
      </c>
      <c r="AI45" s="1">
        <v>41</v>
      </c>
      <c r="AJ45" s="2">
        <v>130</v>
      </c>
      <c r="AK45" s="9">
        <f>AJ45/154406</f>
        <v>8.4193619418934499E-4</v>
      </c>
      <c r="AL45" s="12"/>
      <c r="AM45" s="2"/>
      <c r="AO45" s="12"/>
      <c r="AP45" s="2"/>
      <c r="AR45" s="2"/>
      <c r="AS45" s="2"/>
      <c r="AT45" s="2"/>
    </row>
    <row r="46" spans="1:46" x14ac:dyDescent="0.15">
      <c r="A46" s="1">
        <v>45</v>
      </c>
      <c r="B46" s="18" t="s">
        <v>11</v>
      </c>
      <c r="C46" s="2">
        <v>140</v>
      </c>
      <c r="D46" s="9">
        <f>C46/253579</f>
        <v>5.5209619093063704E-4</v>
      </c>
      <c r="E46" s="1">
        <v>46</v>
      </c>
      <c r="F46" s="2">
        <v>118</v>
      </c>
      <c r="G46" s="9">
        <f>F46/240579</f>
        <v>4.9048337552321691E-4</v>
      </c>
      <c r="H46" s="1">
        <v>49</v>
      </c>
      <c r="I46" s="2">
        <v>80</v>
      </c>
      <c r="J46" s="9">
        <f>I46/254024</f>
        <v>3.149308726734482E-4</v>
      </c>
      <c r="K46" s="1">
        <v>46</v>
      </c>
      <c r="L46" s="2">
        <v>147</v>
      </c>
      <c r="M46" s="9">
        <f>L46/259965</f>
        <v>5.6546073509895561E-4</v>
      </c>
      <c r="N46" s="1">
        <v>49</v>
      </c>
      <c r="O46" s="16">
        <v>110</v>
      </c>
      <c r="P46" s="9">
        <f>O46/259061</f>
        <v>4.2461041993970531E-4</v>
      </c>
      <c r="Q46" s="1">
        <v>49</v>
      </c>
      <c r="R46" s="16">
        <v>122</v>
      </c>
      <c r="S46" s="9">
        <f>R46/255930</f>
        <v>4.7669284569999611E-4</v>
      </c>
      <c r="T46" s="1">
        <v>48</v>
      </c>
      <c r="U46" s="16">
        <v>178</v>
      </c>
      <c r="V46" s="9">
        <f>U46/272601</f>
        <v>6.5296899130964307E-4</v>
      </c>
      <c r="W46" s="1">
        <v>48</v>
      </c>
      <c r="X46" s="2">
        <v>150</v>
      </c>
      <c r="Y46" s="9">
        <f>X46/261461</f>
        <v>5.7369932800685377E-4</v>
      </c>
      <c r="Z46" s="1">
        <v>48</v>
      </c>
      <c r="AA46" s="2">
        <v>132</v>
      </c>
      <c r="AB46" s="9">
        <f>AA46/266597</f>
        <v>4.951293525433519E-4</v>
      </c>
      <c r="AC46" s="1">
        <v>46</v>
      </c>
      <c r="AD46" s="2">
        <v>153</v>
      </c>
      <c r="AE46" s="9">
        <f>AD46/253101</f>
        <v>6.0450176016688985E-4</v>
      </c>
      <c r="AF46" s="1">
        <v>48</v>
      </c>
      <c r="AG46" s="16">
        <v>111</v>
      </c>
      <c r="AH46" s="15">
        <f>AG46/207304</f>
        <v>5.3544552927102225E-4</v>
      </c>
      <c r="AI46" s="1">
        <v>46</v>
      </c>
      <c r="AJ46" s="2">
        <v>65</v>
      </c>
      <c r="AK46" s="9">
        <f>AJ46/154406</f>
        <v>4.209680970946725E-4</v>
      </c>
      <c r="AL46" s="12"/>
      <c r="AM46" s="2"/>
      <c r="AO46" s="12"/>
      <c r="AP46" s="2"/>
      <c r="AR46" s="2"/>
      <c r="AS46" s="2"/>
      <c r="AT46" s="2"/>
    </row>
    <row r="47" spans="1:46" x14ac:dyDescent="0.15">
      <c r="A47" s="1">
        <v>46</v>
      </c>
      <c r="B47" s="18" t="s">
        <v>83</v>
      </c>
      <c r="C47" s="2">
        <v>132</v>
      </c>
      <c r="D47" s="9">
        <f>C47/253579</f>
        <v>5.2054783716317201E-4</v>
      </c>
      <c r="E47" s="1">
        <v>48</v>
      </c>
      <c r="F47" s="2">
        <v>110</v>
      </c>
      <c r="G47" s="9">
        <f>F47/240579</f>
        <v>4.5723026531825303E-4</v>
      </c>
      <c r="H47" s="1">
        <v>42</v>
      </c>
      <c r="I47" s="2">
        <v>281</v>
      </c>
      <c r="J47" s="9">
        <f>I47/254024</f>
        <v>1.1061946902654867E-3</v>
      </c>
      <c r="K47" s="1">
        <v>39</v>
      </c>
      <c r="L47" s="2">
        <v>399</v>
      </c>
      <c r="M47" s="9">
        <f>L47/259965</f>
        <v>1.5348219952685939E-3</v>
      </c>
      <c r="N47" s="1">
        <v>40</v>
      </c>
      <c r="O47" s="16">
        <v>372</v>
      </c>
      <c r="P47" s="9">
        <f>O47/259061</f>
        <v>1.4359552383415488E-3</v>
      </c>
      <c r="Q47" s="1">
        <v>47</v>
      </c>
      <c r="R47" s="16">
        <v>134</v>
      </c>
      <c r="S47" s="9">
        <f>R47/255930</f>
        <v>5.2358066658852033E-4</v>
      </c>
      <c r="T47" s="1">
        <v>47</v>
      </c>
      <c r="U47" s="16">
        <v>179</v>
      </c>
      <c r="V47" s="9">
        <f>U47/272601</f>
        <v>6.5663735642936016E-4</v>
      </c>
      <c r="W47" s="1">
        <v>49</v>
      </c>
      <c r="X47" s="2">
        <v>148</v>
      </c>
      <c r="Y47" s="9">
        <f>X47/261461</f>
        <v>5.6605000363342908E-4</v>
      </c>
      <c r="Z47" s="1">
        <v>49</v>
      </c>
      <c r="AA47" s="2">
        <v>118</v>
      </c>
      <c r="AB47" s="9">
        <f>AA47/266597</f>
        <v>4.4261563333420858E-4</v>
      </c>
      <c r="AC47" s="1">
        <v>45</v>
      </c>
      <c r="AD47" s="2">
        <v>164</v>
      </c>
      <c r="AE47" s="9">
        <f>AD47/253101</f>
        <v>6.4796267102856168E-4</v>
      </c>
      <c r="AF47" s="1">
        <v>40</v>
      </c>
      <c r="AG47" s="16">
        <v>202</v>
      </c>
      <c r="AH47" s="15">
        <f>AG47/207304</f>
        <v>9.744143866013198E-4</v>
      </c>
      <c r="AI47" s="1">
        <v>38</v>
      </c>
      <c r="AJ47" s="2">
        <v>226</v>
      </c>
      <c r="AK47" s="9">
        <f>AJ47/154406</f>
        <v>1.4636736914368613E-3</v>
      </c>
      <c r="AL47" s="12"/>
      <c r="AM47" s="2"/>
      <c r="AO47" s="12"/>
      <c r="AP47" s="2"/>
      <c r="AR47" s="2"/>
      <c r="AS47" s="2"/>
      <c r="AT47" s="2"/>
    </row>
    <row r="48" spans="1:46" x14ac:dyDescent="0.15">
      <c r="A48" s="1">
        <v>47</v>
      </c>
      <c r="B48" s="18" t="s">
        <v>9</v>
      </c>
      <c r="C48" s="2">
        <v>120</v>
      </c>
      <c r="D48" s="9">
        <f>C48/253579</f>
        <v>4.7322530651197457E-4</v>
      </c>
      <c r="E48" s="1">
        <v>45</v>
      </c>
      <c r="F48" s="2">
        <v>148</v>
      </c>
      <c r="G48" s="9">
        <f>F48/240579</f>
        <v>6.1518253879183139E-4</v>
      </c>
      <c r="H48" s="1">
        <v>44</v>
      </c>
      <c r="I48" s="2">
        <v>185</v>
      </c>
      <c r="J48" s="9">
        <f>I48/254024</f>
        <v>7.2827764305734895E-4</v>
      </c>
      <c r="K48" s="1">
        <v>45</v>
      </c>
      <c r="L48" s="2">
        <v>185</v>
      </c>
      <c r="M48" s="9">
        <f>L48/259965</f>
        <v>7.1163425845786931E-4</v>
      </c>
      <c r="N48" s="1">
        <v>45</v>
      </c>
      <c r="O48" s="16">
        <v>190</v>
      </c>
      <c r="P48" s="9">
        <f>O48/259061</f>
        <v>7.334179980776728E-4</v>
      </c>
      <c r="Q48" s="1">
        <v>46</v>
      </c>
      <c r="R48" s="16">
        <v>164</v>
      </c>
      <c r="S48" s="9">
        <f>R48/255930</f>
        <v>6.4080021880983079E-4</v>
      </c>
      <c r="T48" s="1">
        <v>49</v>
      </c>
      <c r="U48" s="16">
        <v>136</v>
      </c>
      <c r="V48" s="9">
        <f>U48/272601</f>
        <v>4.9889765628152499E-4</v>
      </c>
      <c r="W48" s="1">
        <v>47</v>
      </c>
      <c r="X48" s="2">
        <v>158</v>
      </c>
      <c r="Y48" s="9">
        <f>X48/261461</f>
        <v>6.0429662550055266E-4</v>
      </c>
      <c r="Z48" s="1">
        <v>45</v>
      </c>
      <c r="AA48" s="2">
        <v>211</v>
      </c>
      <c r="AB48" s="9">
        <f>AA48/266597</f>
        <v>7.9145676808066109E-4</v>
      </c>
      <c r="AC48" s="1">
        <v>44</v>
      </c>
      <c r="AD48" s="2">
        <v>184</v>
      </c>
      <c r="AE48" s="9">
        <f>AD48/253101</f>
        <v>7.2698250895887411E-4</v>
      </c>
      <c r="AF48" s="1">
        <v>47</v>
      </c>
      <c r="AG48" s="16">
        <v>127</v>
      </c>
      <c r="AH48" s="15">
        <f>AG48/207304</f>
        <v>6.1262686682360206E-4</v>
      </c>
      <c r="AI48" s="4"/>
      <c r="AJ48" s="2"/>
      <c r="AK48" s="2"/>
      <c r="AL48" s="12"/>
      <c r="AM48" s="2"/>
      <c r="AO48" s="12"/>
      <c r="AP48" s="2"/>
      <c r="AR48" s="2"/>
      <c r="AS48" s="2"/>
      <c r="AT48" s="2"/>
    </row>
    <row r="49" spans="1:46" x14ac:dyDescent="0.15">
      <c r="A49" s="1">
        <v>48</v>
      </c>
      <c r="B49" s="18" t="s">
        <v>13</v>
      </c>
      <c r="C49" s="2">
        <v>109</v>
      </c>
      <c r="D49" s="9">
        <f>C49/253579</f>
        <v>4.2984632008171022E-4</v>
      </c>
      <c r="E49" s="1">
        <v>49</v>
      </c>
      <c r="F49" s="2">
        <v>106</v>
      </c>
      <c r="G49" s="9">
        <f>F49/240579</f>
        <v>4.4060371021577115E-4</v>
      </c>
      <c r="H49" s="1">
        <v>45</v>
      </c>
      <c r="I49" s="2">
        <v>160</v>
      </c>
      <c r="J49" s="9">
        <f>I49/254024</f>
        <v>6.298617453468964E-4</v>
      </c>
      <c r="K49" s="1">
        <v>49</v>
      </c>
      <c r="L49" s="2">
        <v>102</v>
      </c>
      <c r="M49" s="9">
        <f>L49/259965</f>
        <v>3.9236051006866311E-4</v>
      </c>
      <c r="N49" s="1">
        <v>50</v>
      </c>
      <c r="O49" s="16">
        <v>83</v>
      </c>
      <c r="P49" s="9">
        <f>O49/259061</f>
        <v>3.2038786231814131E-4</v>
      </c>
      <c r="Q49" s="4" t="s">
        <v>93</v>
      </c>
      <c r="R49" s="16"/>
      <c r="S49" s="9"/>
      <c r="T49" s="4"/>
      <c r="U49" s="16"/>
      <c r="V49" s="9"/>
      <c r="W49" s="1" t="s">
        <v>93</v>
      </c>
      <c r="X49" s="2"/>
      <c r="Y49" s="2"/>
      <c r="Z49" s="1" t="s">
        <v>93</v>
      </c>
      <c r="AA49" s="2"/>
      <c r="AB49" s="2"/>
      <c r="AC49" s="1" t="s">
        <v>93</v>
      </c>
      <c r="AD49" s="2"/>
      <c r="AE49" s="2"/>
      <c r="AF49" s="4" t="s">
        <v>87</v>
      </c>
      <c r="AG49" s="16"/>
      <c r="AH49" s="15"/>
      <c r="AI49" s="4"/>
      <c r="AJ49" s="2"/>
      <c r="AK49" s="2"/>
      <c r="AL49" s="12"/>
      <c r="AM49" s="2"/>
      <c r="AO49" s="12"/>
      <c r="AP49" s="2"/>
      <c r="AR49" s="2"/>
      <c r="AS49" s="2"/>
      <c r="AT49" s="2"/>
    </row>
    <row r="50" spans="1:46" x14ac:dyDescent="0.15">
      <c r="A50" s="1">
        <v>49</v>
      </c>
      <c r="B50" s="18" t="s">
        <v>81</v>
      </c>
      <c r="C50" s="2">
        <v>50</v>
      </c>
      <c r="D50" s="9">
        <f>C50/253579</f>
        <v>1.9717721104665608E-4</v>
      </c>
      <c r="E50" s="1">
        <v>41</v>
      </c>
      <c r="F50" s="2">
        <v>298</v>
      </c>
      <c r="G50" s="9">
        <f>F50/240579</f>
        <v>1.2386783551349037E-3</v>
      </c>
      <c r="H50" s="1">
        <v>50</v>
      </c>
      <c r="I50" s="2">
        <v>32</v>
      </c>
      <c r="J50" s="9">
        <f>I50/254024</f>
        <v>1.2597234906937927E-4</v>
      </c>
      <c r="K50" s="1">
        <v>43</v>
      </c>
      <c r="L50" s="2">
        <v>281</v>
      </c>
      <c r="M50" s="9">
        <f>L50/259965</f>
        <v>1.0809147385224935E-3</v>
      </c>
      <c r="N50" s="1">
        <v>46</v>
      </c>
      <c r="O50" s="16">
        <v>187</v>
      </c>
      <c r="P50" s="9">
        <f>O50/259061</f>
        <v>7.2183771389749908E-4</v>
      </c>
      <c r="Q50" s="1">
        <v>44</v>
      </c>
      <c r="R50" s="16">
        <v>204</v>
      </c>
      <c r="S50" s="9">
        <f>R50/255930</f>
        <v>7.9709295510491151E-4</v>
      </c>
      <c r="T50" s="1">
        <v>42</v>
      </c>
      <c r="U50" s="16">
        <v>309</v>
      </c>
      <c r="V50" s="9">
        <f>U50/272601</f>
        <v>1.1335248219925826E-3</v>
      </c>
      <c r="W50" s="1">
        <v>39</v>
      </c>
      <c r="X50" s="2">
        <v>396</v>
      </c>
      <c r="Y50" s="9">
        <f>X50/261461</f>
        <v>1.5145662259380939E-3</v>
      </c>
      <c r="Z50" s="1">
        <v>38</v>
      </c>
      <c r="AA50" s="2">
        <v>617</v>
      </c>
      <c r="AB50" s="9">
        <f>AA50/266597</f>
        <v>2.3143546251458195E-3</v>
      </c>
      <c r="AC50" s="1">
        <v>54</v>
      </c>
      <c r="AD50" s="2">
        <v>5</v>
      </c>
      <c r="AE50" s="9">
        <f>AD50/253101</f>
        <v>1.97549594825781E-5</v>
      </c>
      <c r="AF50" s="1">
        <v>41</v>
      </c>
      <c r="AG50" s="16">
        <v>199</v>
      </c>
      <c r="AH50" s="15">
        <f>AG50/207304</f>
        <v>9.5994288581021108E-4</v>
      </c>
      <c r="AI50" s="1">
        <v>47</v>
      </c>
      <c r="AJ50" s="2">
        <v>52</v>
      </c>
      <c r="AK50" s="9">
        <f>AJ50/154406</f>
        <v>3.3677447767573797E-4</v>
      </c>
      <c r="AL50" s="12"/>
      <c r="AM50" s="2"/>
      <c r="AO50" s="12"/>
      <c r="AP50" s="2"/>
      <c r="AR50" s="2"/>
      <c r="AS50" s="2"/>
      <c r="AT50" s="2"/>
    </row>
    <row r="51" spans="1:46" x14ac:dyDescent="0.15">
      <c r="A51" s="1">
        <v>50</v>
      </c>
      <c r="B51" s="18" t="s">
        <v>12</v>
      </c>
      <c r="C51" s="2">
        <v>32</v>
      </c>
      <c r="D51" s="9">
        <f>C51/253579</f>
        <v>1.2619341506985989E-4</v>
      </c>
      <c r="E51" s="1">
        <v>55</v>
      </c>
      <c r="F51" s="2">
        <v>2</v>
      </c>
      <c r="G51" s="9">
        <f>F51/240579</f>
        <v>8.313277551240964E-6</v>
      </c>
      <c r="H51" s="1">
        <v>53</v>
      </c>
      <c r="I51" s="2">
        <v>5</v>
      </c>
      <c r="J51" s="9">
        <f>I51/254024</f>
        <v>1.9683179542090513E-5</v>
      </c>
      <c r="K51" s="1">
        <v>56</v>
      </c>
      <c r="L51" s="2">
        <v>3</v>
      </c>
      <c r="M51" s="9">
        <f>L51/259965</f>
        <v>1.1540015002019503E-5</v>
      </c>
      <c r="N51" s="1">
        <v>56</v>
      </c>
      <c r="O51" s="16">
        <v>0</v>
      </c>
      <c r="P51" s="9">
        <f>O51/259061</f>
        <v>0</v>
      </c>
      <c r="Q51" s="1">
        <v>50</v>
      </c>
      <c r="R51" s="16">
        <v>12</v>
      </c>
      <c r="S51" s="9">
        <f>R51/255930</f>
        <v>4.6887820888524209E-5</v>
      </c>
      <c r="T51" s="1">
        <v>51</v>
      </c>
      <c r="U51" s="16">
        <v>25</v>
      </c>
      <c r="V51" s="9">
        <f>U51/272601</f>
        <v>9.1709127992927386E-5</v>
      </c>
      <c r="W51" s="1">
        <v>50</v>
      </c>
      <c r="X51" s="2">
        <v>56</v>
      </c>
      <c r="Y51" s="9">
        <f>X51/261461</f>
        <v>2.1418108245589208E-4</v>
      </c>
      <c r="Z51" s="1">
        <v>50</v>
      </c>
      <c r="AA51" s="2">
        <v>66</v>
      </c>
      <c r="AB51" s="9">
        <f>AA51/266597</f>
        <v>2.4756467627167595E-4</v>
      </c>
      <c r="AC51" s="1">
        <v>48</v>
      </c>
      <c r="AD51" s="2">
        <v>98</v>
      </c>
      <c r="AE51" s="9">
        <f>AD51/253101</f>
        <v>3.8719720585853078E-4</v>
      </c>
      <c r="AF51" s="1">
        <v>45</v>
      </c>
      <c r="AG51" s="16">
        <v>155</v>
      </c>
      <c r="AH51" s="15">
        <f>AG51/207304</f>
        <v>7.4769420754061666E-4</v>
      </c>
      <c r="AI51" s="1">
        <v>40</v>
      </c>
      <c r="AJ51" s="2">
        <v>137</v>
      </c>
      <c r="AK51" s="9">
        <f>AJ51/154406</f>
        <v>8.8727122003030975E-4</v>
      </c>
      <c r="AL51" s="12"/>
      <c r="AM51" s="2"/>
      <c r="AO51" s="12"/>
      <c r="AP51" s="2"/>
      <c r="AR51" s="2"/>
      <c r="AS51" s="2"/>
      <c r="AT51" s="2"/>
    </row>
    <row r="52" spans="1:46" x14ac:dyDescent="0.15">
      <c r="A52" s="1">
        <v>51</v>
      </c>
      <c r="B52" s="18" t="s">
        <v>10</v>
      </c>
      <c r="C52" s="2">
        <v>28</v>
      </c>
      <c r="D52" s="9">
        <f>C52/253579</f>
        <v>1.104192381861274E-4</v>
      </c>
      <c r="E52" s="1">
        <v>50</v>
      </c>
      <c r="F52" s="2">
        <v>35</v>
      </c>
      <c r="G52" s="9">
        <f>F52/240579</f>
        <v>1.4548235714671688E-4</v>
      </c>
      <c r="H52" s="1">
        <v>47</v>
      </c>
      <c r="I52" s="2">
        <v>153</v>
      </c>
      <c r="J52" s="9">
        <f>I52/254024</f>
        <v>6.0230529398796963E-4</v>
      </c>
      <c r="K52" s="1">
        <v>50</v>
      </c>
      <c r="L52" s="2">
        <v>39</v>
      </c>
      <c r="M52" s="9">
        <f>L52/259965</f>
        <v>1.5002019502625353E-4</v>
      </c>
      <c r="N52" s="1">
        <v>47</v>
      </c>
      <c r="O52" s="16">
        <v>154</v>
      </c>
      <c r="P52" s="9">
        <f>O52/259061</f>
        <v>5.9445458791558743E-4</v>
      </c>
      <c r="Q52" s="1">
        <v>48</v>
      </c>
      <c r="R52" s="16">
        <v>129</v>
      </c>
      <c r="S52" s="9">
        <f>R52/255930</f>
        <v>5.040440745516352E-4</v>
      </c>
      <c r="T52" s="1">
        <v>45</v>
      </c>
      <c r="U52" s="16">
        <v>242</v>
      </c>
      <c r="V52" s="9">
        <f>U52/272601</f>
        <v>8.8774435897153716E-4</v>
      </c>
      <c r="W52" s="1">
        <v>46</v>
      </c>
      <c r="X52" s="2">
        <v>170</v>
      </c>
      <c r="Y52" s="9">
        <f>X52/261461</f>
        <v>6.5019257174110093E-4</v>
      </c>
      <c r="Z52" s="1">
        <v>42</v>
      </c>
      <c r="AA52" s="2">
        <v>266</v>
      </c>
      <c r="AB52" s="9">
        <f>AA52/266597</f>
        <v>9.977606649737244E-4</v>
      </c>
      <c r="AC52" s="1">
        <v>51</v>
      </c>
      <c r="AD52" s="2">
        <v>24</v>
      </c>
      <c r="AE52" s="9">
        <f>AD52/253101</f>
        <v>9.4823805516374885E-5</v>
      </c>
      <c r="AF52" s="1">
        <v>53</v>
      </c>
      <c r="AG52" s="16">
        <v>15</v>
      </c>
      <c r="AH52" s="15">
        <f>AG52/207304</f>
        <v>7.2357503955543554E-5</v>
      </c>
      <c r="AI52" s="1">
        <v>45</v>
      </c>
      <c r="AJ52" s="2">
        <v>76</v>
      </c>
      <c r="AK52" s="9">
        <f>AJ52/154406</f>
        <v>4.9220885198761701E-4</v>
      </c>
      <c r="AL52" s="12"/>
      <c r="AM52" s="2"/>
      <c r="AO52" s="12"/>
      <c r="AP52" s="2"/>
      <c r="AR52" s="2"/>
      <c r="AS52" s="2"/>
      <c r="AT52" s="2"/>
    </row>
    <row r="53" spans="1:46" x14ac:dyDescent="0.15">
      <c r="A53" s="1">
        <v>52</v>
      </c>
      <c r="B53" s="18" t="s">
        <v>1</v>
      </c>
      <c r="C53" s="2">
        <v>25</v>
      </c>
      <c r="D53" s="9">
        <f>C53/253579</f>
        <v>9.8588605523328038E-5</v>
      </c>
      <c r="E53" s="1">
        <v>54</v>
      </c>
      <c r="F53" s="2">
        <v>4</v>
      </c>
      <c r="G53" s="9">
        <f>F53/240579</f>
        <v>1.6626555102481928E-5</v>
      </c>
      <c r="H53" s="1">
        <v>55</v>
      </c>
      <c r="I53" s="2">
        <v>3</v>
      </c>
      <c r="J53" s="9">
        <f>I53/254024</f>
        <v>1.1809907725254307E-5</v>
      </c>
      <c r="K53" s="1">
        <v>54</v>
      </c>
      <c r="L53" s="2">
        <v>12</v>
      </c>
      <c r="M53" s="9">
        <f>L53/259965</f>
        <v>4.6160060008078014E-5</v>
      </c>
      <c r="N53" s="1">
        <v>55</v>
      </c>
      <c r="O53" s="16">
        <v>4</v>
      </c>
      <c r="P53" s="9">
        <f>O53/259061</f>
        <v>1.5440378906898375E-5</v>
      </c>
      <c r="Q53" s="1">
        <v>54</v>
      </c>
      <c r="R53" s="16">
        <v>4</v>
      </c>
      <c r="S53" s="9">
        <f>R53/255930</f>
        <v>1.5629273629508069E-5</v>
      </c>
      <c r="T53" s="1">
        <v>54</v>
      </c>
      <c r="U53" s="16">
        <v>2</v>
      </c>
      <c r="V53" s="9">
        <f>U53/272601</f>
        <v>7.3367302394341913E-6</v>
      </c>
      <c r="W53" s="1">
        <v>53</v>
      </c>
      <c r="X53" s="2">
        <v>17</v>
      </c>
      <c r="Y53" s="9">
        <f>X53/261461</f>
        <v>6.5019257174110101E-5</v>
      </c>
      <c r="Z53" s="1">
        <v>51</v>
      </c>
      <c r="AA53" s="2">
        <v>23</v>
      </c>
      <c r="AB53" s="9">
        <f>AA53/266597</f>
        <v>8.6272538700735566E-5</v>
      </c>
      <c r="AC53" s="1">
        <v>49</v>
      </c>
      <c r="AD53" s="2">
        <v>48</v>
      </c>
      <c r="AE53" s="9">
        <f>AD53/253101</f>
        <v>1.8964761103274977E-4</v>
      </c>
      <c r="AF53" s="1">
        <v>51</v>
      </c>
      <c r="AG53" s="16">
        <v>19</v>
      </c>
      <c r="AH53" s="15">
        <f>AG53/207304</f>
        <v>9.1652838343688492E-5</v>
      </c>
      <c r="AI53" s="1">
        <v>49</v>
      </c>
      <c r="AJ53" s="2">
        <v>14</v>
      </c>
      <c r="AK53" s="9">
        <f>AJ53/154406</f>
        <v>9.0670051681929458E-5</v>
      </c>
      <c r="AL53" s="12"/>
      <c r="AM53" s="2"/>
      <c r="AO53" s="12"/>
      <c r="AP53" s="2"/>
      <c r="AR53" s="2"/>
      <c r="AS53" s="2"/>
      <c r="AT53" s="2"/>
    </row>
    <row r="54" spans="1:46" x14ac:dyDescent="0.15">
      <c r="A54" s="1">
        <v>53</v>
      </c>
      <c r="B54" s="18" t="s">
        <v>3</v>
      </c>
      <c r="C54" s="2">
        <v>25</v>
      </c>
      <c r="D54" s="9">
        <f>C54/253579</f>
        <v>9.8588605523328038E-5</v>
      </c>
      <c r="E54" s="1">
        <v>56</v>
      </c>
      <c r="F54" s="2">
        <v>2</v>
      </c>
      <c r="G54" s="9">
        <f>F54/240579</f>
        <v>8.313277551240964E-6</v>
      </c>
      <c r="H54" s="1">
        <v>56</v>
      </c>
      <c r="I54" s="2">
        <v>1</v>
      </c>
      <c r="J54" s="9">
        <f>I54/254024</f>
        <v>3.9366359084181022E-6</v>
      </c>
      <c r="K54" s="1">
        <v>51</v>
      </c>
      <c r="L54" s="2">
        <v>26</v>
      </c>
      <c r="M54" s="9">
        <f>L54/259965</f>
        <v>1.0001346335083569E-4</v>
      </c>
      <c r="N54" s="1">
        <v>53</v>
      </c>
      <c r="O54" s="16">
        <v>9</v>
      </c>
      <c r="P54" s="9">
        <f>O54/259061</f>
        <v>3.4740852540521343E-5</v>
      </c>
      <c r="Q54" s="1">
        <v>53</v>
      </c>
      <c r="R54" s="16">
        <v>5</v>
      </c>
      <c r="S54" s="9">
        <f>R54/255930</f>
        <v>1.9536592036885087E-5</v>
      </c>
      <c r="T54" s="1">
        <v>53</v>
      </c>
      <c r="U54" s="16">
        <v>13</v>
      </c>
      <c r="V54" s="9">
        <f>U54/272601</f>
        <v>4.7688746556322243E-5</v>
      </c>
      <c r="W54" s="1">
        <v>54</v>
      </c>
      <c r="X54" s="2">
        <v>13</v>
      </c>
      <c r="Y54" s="9">
        <f>X54/261461</f>
        <v>4.9720608427260659E-5</v>
      </c>
      <c r="Z54" s="1">
        <v>54</v>
      </c>
      <c r="AA54" s="2">
        <v>14</v>
      </c>
      <c r="AB54" s="9">
        <f>AA54/266597</f>
        <v>5.2513719209143389E-5</v>
      </c>
      <c r="AC54" s="1">
        <v>52</v>
      </c>
      <c r="AD54" s="2">
        <v>19</v>
      </c>
      <c r="AE54" s="9">
        <f>AD54/253101</f>
        <v>7.5068846033796778E-5</v>
      </c>
      <c r="AF54" s="1">
        <v>54</v>
      </c>
      <c r="AG54" s="16">
        <v>11</v>
      </c>
      <c r="AH54" s="15">
        <f>AG54/207304</f>
        <v>5.3062169567398603E-5</v>
      </c>
      <c r="AI54" s="4"/>
      <c r="AJ54" s="2"/>
      <c r="AK54" s="2"/>
      <c r="AL54" s="12"/>
      <c r="AM54" s="2"/>
      <c r="AO54" s="12"/>
      <c r="AP54" s="2"/>
      <c r="AR54" s="2"/>
      <c r="AS54" s="2"/>
      <c r="AT54" s="2"/>
    </row>
    <row r="55" spans="1:46" x14ac:dyDescent="0.15">
      <c r="A55" s="1">
        <v>54</v>
      </c>
      <c r="B55" s="18" t="s">
        <v>2</v>
      </c>
      <c r="C55" s="2">
        <v>23</v>
      </c>
      <c r="D55" s="9">
        <f>C55/253579</f>
        <v>9.0701517081461793E-5</v>
      </c>
      <c r="E55" s="1">
        <v>51</v>
      </c>
      <c r="F55" s="2">
        <v>14</v>
      </c>
      <c r="G55" s="9">
        <f>F55/240579</f>
        <v>5.819294285868675E-5</v>
      </c>
      <c r="H55" s="1">
        <v>52</v>
      </c>
      <c r="I55" s="2">
        <v>20</v>
      </c>
      <c r="J55" s="9">
        <f>I55/254024</f>
        <v>7.8732718168362051E-5</v>
      </c>
      <c r="K55" s="1">
        <v>53</v>
      </c>
      <c r="L55" s="2">
        <v>17</v>
      </c>
      <c r="M55" s="9">
        <f>L55/259965</f>
        <v>6.5393418344777184E-5</v>
      </c>
      <c r="N55" s="1">
        <v>52</v>
      </c>
      <c r="O55" s="16">
        <v>10</v>
      </c>
      <c r="P55" s="9">
        <f>O55/259061</f>
        <v>3.8600947267245936E-5</v>
      </c>
      <c r="Q55" s="1">
        <v>51</v>
      </c>
      <c r="R55" s="16">
        <v>10</v>
      </c>
      <c r="S55" s="9">
        <f>R55/255930</f>
        <v>3.9073184073770173E-5</v>
      </c>
      <c r="T55" s="1">
        <v>50</v>
      </c>
      <c r="U55" s="16">
        <v>29</v>
      </c>
      <c r="V55" s="9">
        <f>U55/272601</f>
        <v>1.0638258847179577E-4</v>
      </c>
      <c r="W55" s="1">
        <v>51</v>
      </c>
      <c r="X55" s="2">
        <v>20</v>
      </c>
      <c r="Y55" s="9">
        <f>X55/261461</f>
        <v>7.6493243734247169E-5</v>
      </c>
      <c r="Z55" s="1">
        <v>53</v>
      </c>
      <c r="AA55" s="2">
        <v>16</v>
      </c>
      <c r="AB55" s="9">
        <f>AA55/266597</f>
        <v>6.0015679096163872E-5</v>
      </c>
      <c r="AC55" s="1">
        <v>53</v>
      </c>
      <c r="AD55" s="2">
        <v>16</v>
      </c>
      <c r="AE55" s="9">
        <f>AD55/253101</f>
        <v>6.3215870344249928E-5</v>
      </c>
      <c r="AF55" s="1">
        <v>52</v>
      </c>
      <c r="AG55" s="16">
        <v>19</v>
      </c>
      <c r="AH55" s="15">
        <f>AG55/207304</f>
        <v>9.1652838343688492E-5</v>
      </c>
      <c r="AI55" s="4"/>
      <c r="AJ55" s="2"/>
      <c r="AK55" s="2"/>
      <c r="AL55" s="12"/>
      <c r="AM55" s="2"/>
      <c r="AO55" s="12"/>
      <c r="AP55" s="2"/>
      <c r="AR55" s="2"/>
      <c r="AS55" s="2"/>
      <c r="AT55" s="2"/>
    </row>
    <row r="56" spans="1:46" x14ac:dyDescent="0.15">
      <c r="A56" s="1">
        <v>55</v>
      </c>
      <c r="B56" s="18" t="s">
        <v>14</v>
      </c>
      <c r="C56" s="2">
        <v>21</v>
      </c>
      <c r="D56" s="9">
        <f>C56/253579</f>
        <v>8.2814428639595549E-5</v>
      </c>
      <c r="E56" s="1">
        <v>52</v>
      </c>
      <c r="F56" s="2">
        <v>11</v>
      </c>
      <c r="G56" s="9">
        <f>F56/240579</f>
        <v>4.5723026531825303E-5</v>
      </c>
      <c r="H56" s="1">
        <v>51</v>
      </c>
      <c r="I56" s="2">
        <v>21</v>
      </c>
      <c r="J56" s="9">
        <f>I56/254024</f>
        <v>8.2669354076780148E-5</v>
      </c>
      <c r="K56" s="1">
        <v>52</v>
      </c>
      <c r="L56" s="2">
        <v>22</v>
      </c>
      <c r="M56" s="9">
        <f>L56/259965</f>
        <v>8.4626776681476348E-5</v>
      </c>
      <c r="N56" s="1">
        <v>51</v>
      </c>
      <c r="O56" s="16">
        <v>12</v>
      </c>
      <c r="P56" s="9">
        <f>O56/259061</f>
        <v>4.6321136720695128E-5</v>
      </c>
      <c r="Q56" s="1">
        <v>52</v>
      </c>
      <c r="R56" s="16">
        <v>8</v>
      </c>
      <c r="S56" s="9">
        <f>R56/255930</f>
        <v>3.1258547259016137E-5</v>
      </c>
      <c r="T56" s="1">
        <v>52</v>
      </c>
      <c r="U56" s="16">
        <v>25</v>
      </c>
      <c r="V56" s="9">
        <f>U56/272601</f>
        <v>9.1709127992927386E-5</v>
      </c>
      <c r="W56" s="1">
        <v>52</v>
      </c>
      <c r="X56" s="2">
        <v>20</v>
      </c>
      <c r="Y56" s="9">
        <f>X56/261461</f>
        <v>7.6493243734247169E-5</v>
      </c>
      <c r="Z56" s="1">
        <v>52</v>
      </c>
      <c r="AA56" s="2">
        <v>17</v>
      </c>
      <c r="AB56" s="9">
        <f>AA56/266597</f>
        <v>6.376665903967411E-5</v>
      </c>
      <c r="AC56" s="1">
        <v>50</v>
      </c>
      <c r="AD56" s="2">
        <v>25</v>
      </c>
      <c r="AE56" s="9">
        <f>AD56/253101</f>
        <v>9.8774797412890506E-5</v>
      </c>
      <c r="AF56" s="1">
        <v>50</v>
      </c>
      <c r="AG56" s="16">
        <v>20</v>
      </c>
      <c r="AH56" s="15">
        <f>AG56/207304</f>
        <v>9.647667194072473E-5</v>
      </c>
      <c r="AI56" s="1">
        <v>50</v>
      </c>
      <c r="AJ56" s="2">
        <v>4</v>
      </c>
      <c r="AK56" s="9">
        <f>AJ56/154406</f>
        <v>2.5905729051979845E-5</v>
      </c>
      <c r="AL56" s="12"/>
      <c r="AM56" s="2"/>
      <c r="AO56" s="12"/>
      <c r="AP56" s="2"/>
      <c r="AR56" s="2"/>
      <c r="AS56" s="2"/>
      <c r="AT56" s="2"/>
    </row>
    <row r="57" spans="1:46" x14ac:dyDescent="0.15">
      <c r="A57" s="1">
        <v>56</v>
      </c>
      <c r="B57" s="18" t="s">
        <v>4</v>
      </c>
      <c r="C57" s="2">
        <v>5</v>
      </c>
      <c r="D57" s="9">
        <f>C57/253579</f>
        <v>1.9717721104665608E-5</v>
      </c>
      <c r="E57" s="1">
        <v>53</v>
      </c>
      <c r="F57" s="2">
        <v>6</v>
      </c>
      <c r="G57" s="9">
        <f>F57/240579</f>
        <v>2.4939832653722894E-5</v>
      </c>
      <c r="H57" s="1">
        <v>54</v>
      </c>
      <c r="I57" s="2">
        <v>5</v>
      </c>
      <c r="J57" s="9">
        <f>I57/254024</f>
        <v>1.9683179542090513E-5</v>
      </c>
      <c r="K57" s="1">
        <v>55</v>
      </c>
      <c r="L57" s="2">
        <v>8</v>
      </c>
      <c r="M57" s="9">
        <f>L57/259965</f>
        <v>3.0773373338718676E-5</v>
      </c>
      <c r="N57" s="1">
        <v>54</v>
      </c>
      <c r="O57" s="16">
        <v>5</v>
      </c>
      <c r="P57" s="9">
        <f>O57/259061</f>
        <v>1.9300473633622968E-5</v>
      </c>
      <c r="Q57" s="1">
        <v>55</v>
      </c>
      <c r="R57" s="16">
        <v>2</v>
      </c>
      <c r="S57" s="9">
        <f>R57/255930</f>
        <v>7.8146368147540343E-6</v>
      </c>
      <c r="T57" s="4"/>
      <c r="U57" s="16"/>
      <c r="V57" s="9"/>
      <c r="W57" s="1" t="s">
        <v>93</v>
      </c>
      <c r="X57" s="2"/>
      <c r="Y57" s="2"/>
      <c r="Z57" s="1" t="s">
        <v>93</v>
      </c>
      <c r="AA57" s="2"/>
      <c r="AB57" s="2"/>
      <c r="AC57" s="1" t="s">
        <v>93</v>
      </c>
      <c r="AD57" s="2"/>
      <c r="AE57" s="2"/>
      <c r="AF57" s="4" t="s">
        <v>87</v>
      </c>
      <c r="AG57" s="16"/>
      <c r="AH57" s="15"/>
      <c r="AI57" s="4"/>
      <c r="AJ57" s="2"/>
      <c r="AK57" s="2"/>
      <c r="AL57" s="12"/>
      <c r="AM57" s="2"/>
      <c r="AO57" s="12"/>
      <c r="AP57" s="2"/>
      <c r="AR57" s="2"/>
      <c r="AS57" s="2"/>
      <c r="AT57" s="2"/>
    </row>
    <row r="58" spans="1:46" x14ac:dyDescent="0.15">
      <c r="C58" s="2">
        <f>SUM(C2:C57)</f>
        <v>253579</v>
      </c>
      <c r="D58" s="2"/>
      <c r="F58" s="2">
        <f>SUM(F2:F57)</f>
        <v>240579</v>
      </c>
      <c r="G58" s="2"/>
      <c r="I58" s="2">
        <f>SUM(I2:I57)</f>
        <v>254024</v>
      </c>
      <c r="J58" s="2"/>
      <c r="L58" s="2">
        <f>SUM(L2:L57)</f>
        <v>259965</v>
      </c>
      <c r="M58" s="2"/>
      <c r="O58" s="16">
        <f>SUM(O2:O57)</f>
        <v>259061</v>
      </c>
      <c r="P58" s="2"/>
      <c r="R58" s="16">
        <f>SUM(R2:R57)</f>
        <v>255930</v>
      </c>
      <c r="S58" s="2"/>
      <c r="U58" s="16">
        <f>SUM(U2:U57)</f>
        <v>272601</v>
      </c>
      <c r="V58" s="2"/>
      <c r="X58" s="2">
        <f>SUM(X2:X57)</f>
        <v>261461</v>
      </c>
      <c r="Y58" s="2"/>
      <c r="AA58" s="2">
        <f>SUM(AA2:AA57)</f>
        <v>266597</v>
      </c>
      <c r="AB58" s="2"/>
      <c r="AD58" s="2">
        <f>SUM(AD2:AD57)</f>
        <v>253101</v>
      </c>
      <c r="AE58" s="2"/>
      <c r="AG58" s="16">
        <f>SUM(AG2:AG57)</f>
        <v>207304</v>
      </c>
      <c r="AH58" s="16"/>
      <c r="AJ58" s="2">
        <f>SUM(AJ2:AJ57)</f>
        <v>154406</v>
      </c>
      <c r="AK58" s="2"/>
      <c r="AL58" s="12"/>
      <c r="AM58" s="2"/>
      <c r="AO58" s="12"/>
      <c r="AP58" s="2"/>
      <c r="AR58" s="2"/>
      <c r="AS58" s="2"/>
      <c r="AT58" s="2"/>
    </row>
    <row r="59" spans="1:46" x14ac:dyDescent="0.15">
      <c r="C59" s="2"/>
      <c r="D59" s="2"/>
      <c r="F59" s="2"/>
      <c r="G59" s="2"/>
      <c r="I59" s="2"/>
      <c r="J59" s="2"/>
      <c r="L59" s="2"/>
      <c r="M59" s="2"/>
      <c r="O59" s="16"/>
      <c r="P59" s="2"/>
      <c r="R59" s="16"/>
      <c r="S59" s="2"/>
      <c r="U59" s="16"/>
      <c r="V59" s="2"/>
      <c r="X59" s="2"/>
      <c r="Y59" s="2"/>
      <c r="AA59" s="2"/>
      <c r="AB59" s="2"/>
      <c r="AD59" s="2"/>
      <c r="AE59" s="2"/>
      <c r="AG59" s="16"/>
      <c r="AH59" s="16"/>
      <c r="AJ59" s="2"/>
      <c r="AK59" s="2"/>
      <c r="AL59" s="12"/>
      <c r="AM59" s="2"/>
      <c r="AO59" s="12"/>
      <c r="AP59" s="2"/>
      <c r="AR59" s="2"/>
      <c r="AS59" s="2"/>
      <c r="AT59" s="2"/>
    </row>
    <row r="60" spans="1:46" x14ac:dyDescent="0.15">
      <c r="C60" s="2"/>
      <c r="D60" s="2"/>
      <c r="F60" s="2"/>
      <c r="G60" s="2"/>
      <c r="I60" s="2"/>
      <c r="J60" s="2"/>
      <c r="L60" s="2"/>
      <c r="M60" s="2"/>
      <c r="O60" s="16"/>
      <c r="P60" s="2"/>
      <c r="R60" s="16"/>
      <c r="S60" s="2"/>
      <c r="U60" s="16"/>
      <c r="V60" s="2"/>
      <c r="X60" s="2"/>
      <c r="Y60" s="2"/>
      <c r="AA60" s="2"/>
      <c r="AB60" s="2"/>
      <c r="AD60" s="2"/>
      <c r="AE60" s="2"/>
      <c r="AG60" s="16"/>
      <c r="AH60" s="16"/>
      <c r="AJ60" s="2"/>
      <c r="AK60" s="2"/>
      <c r="AL60" s="12"/>
      <c r="AM60" s="2"/>
      <c r="AO60" s="12"/>
      <c r="AP60" s="2"/>
      <c r="AR60" s="2"/>
      <c r="AS60" s="2"/>
      <c r="AT60" s="2"/>
    </row>
  </sheetData>
  <sortState xmlns:xlrd2="http://schemas.microsoft.com/office/spreadsheetml/2017/richdata2" ref="B2:AK57">
    <sortCondition descending="1" ref="C2:C57"/>
  </sortState>
  <phoneticPr fontId="0" type="noConversion"/>
  <pageMargins left="0.75" right="0.75" top="1" bottom="1" header="0.4921259845" footer="0.4921259845"/>
  <pageSetup paperSize="1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workbookViewId="0">
      <selection sqref="A1:K23"/>
    </sheetView>
  </sheetViews>
  <sheetFormatPr baseColWidth="10" defaultColWidth="11.5" defaultRowHeight="13" x14ac:dyDescent="0.15"/>
  <sheetData>
    <row r="1" spans="1:11" x14ac:dyDescent="0.15">
      <c r="A1" s="4" t="s">
        <v>46</v>
      </c>
      <c r="B1" s="1" t="s">
        <v>49</v>
      </c>
      <c r="C1" s="7">
        <v>38473</v>
      </c>
      <c r="D1" s="7">
        <v>38261</v>
      </c>
      <c r="E1" s="4" t="s">
        <v>46</v>
      </c>
      <c r="F1" s="7">
        <v>38443</v>
      </c>
      <c r="G1" s="4" t="s">
        <v>46</v>
      </c>
      <c r="H1" s="7" t="s">
        <v>50</v>
      </c>
      <c r="I1" s="4" t="s">
        <v>46</v>
      </c>
      <c r="J1" s="7" t="s">
        <v>44</v>
      </c>
      <c r="K1" s="4" t="s">
        <v>45</v>
      </c>
    </row>
    <row r="2" spans="1:11" x14ac:dyDescent="0.15">
      <c r="A2" s="6">
        <v>1</v>
      </c>
      <c r="B2" s="1" t="s">
        <v>51</v>
      </c>
      <c r="C2" s="2">
        <v>14970</v>
      </c>
      <c r="D2" s="2">
        <v>79704</v>
      </c>
      <c r="E2" s="1">
        <v>1</v>
      </c>
      <c r="F2" s="2">
        <v>13859</v>
      </c>
      <c r="G2" s="6">
        <v>1</v>
      </c>
      <c r="H2" s="2">
        <v>70556</v>
      </c>
      <c r="I2" s="6">
        <v>1</v>
      </c>
      <c r="J2" s="2"/>
      <c r="K2" s="5" t="e">
        <f t="shared" ref="K2:K23" si="0">(H2-J2)/J2</f>
        <v>#DIV/0!</v>
      </c>
    </row>
    <row r="3" spans="1:11" x14ac:dyDescent="0.15">
      <c r="A3" s="6">
        <v>2</v>
      </c>
      <c r="B3" s="1" t="s">
        <v>52</v>
      </c>
      <c r="C3" s="8">
        <v>12284</v>
      </c>
      <c r="D3" s="2">
        <v>48096</v>
      </c>
      <c r="E3" s="1">
        <v>2</v>
      </c>
      <c r="F3" s="8">
        <v>11064</v>
      </c>
      <c r="G3" s="6">
        <v>2</v>
      </c>
      <c r="H3" s="2">
        <v>50228</v>
      </c>
      <c r="I3" s="6">
        <v>2</v>
      </c>
      <c r="J3" s="2"/>
      <c r="K3" s="5" t="e">
        <f t="shared" si="0"/>
        <v>#DIV/0!</v>
      </c>
    </row>
    <row r="4" spans="1:11" x14ac:dyDescent="0.15">
      <c r="A4" s="6">
        <v>3</v>
      </c>
      <c r="B4" s="1" t="s">
        <v>53</v>
      </c>
      <c r="C4" s="2">
        <v>12504</v>
      </c>
      <c r="D4" s="2">
        <v>35887</v>
      </c>
      <c r="E4" s="1">
        <v>3</v>
      </c>
      <c r="F4" s="2">
        <v>11475</v>
      </c>
      <c r="G4" s="6">
        <v>3</v>
      </c>
      <c r="H4" s="2">
        <v>46525</v>
      </c>
      <c r="I4" s="6">
        <v>3</v>
      </c>
      <c r="J4" s="2"/>
      <c r="K4" s="5" t="e">
        <f t="shared" si="0"/>
        <v>#DIV/0!</v>
      </c>
    </row>
    <row r="5" spans="1:11" x14ac:dyDescent="0.15">
      <c r="A5" s="6">
        <v>4</v>
      </c>
      <c r="B5" s="1" t="s">
        <v>54</v>
      </c>
      <c r="C5" s="2">
        <v>10218</v>
      </c>
      <c r="D5" s="2">
        <v>34717</v>
      </c>
      <c r="E5" s="1">
        <v>4</v>
      </c>
      <c r="F5" s="2">
        <v>10435</v>
      </c>
      <c r="G5" s="6">
        <v>4</v>
      </c>
      <c r="H5" s="2">
        <v>43711</v>
      </c>
      <c r="I5" s="6">
        <v>4</v>
      </c>
      <c r="J5" s="2"/>
      <c r="K5" s="5" t="e">
        <f t="shared" si="0"/>
        <v>#DIV/0!</v>
      </c>
    </row>
    <row r="6" spans="1:11" x14ac:dyDescent="0.15">
      <c r="A6" s="6">
        <v>5</v>
      </c>
      <c r="B6" s="1" t="s">
        <v>55</v>
      </c>
      <c r="C6" s="2">
        <v>10129</v>
      </c>
      <c r="D6" s="2">
        <v>27855</v>
      </c>
      <c r="E6" s="1">
        <v>6</v>
      </c>
      <c r="F6" s="2">
        <v>8971</v>
      </c>
      <c r="G6" s="6">
        <v>6</v>
      </c>
      <c r="H6" s="2">
        <v>42195</v>
      </c>
      <c r="I6" s="6">
        <v>5</v>
      </c>
      <c r="J6" s="2"/>
      <c r="K6" s="5" t="e">
        <f t="shared" si="0"/>
        <v>#DIV/0!</v>
      </c>
    </row>
    <row r="7" spans="1:11" x14ac:dyDescent="0.15">
      <c r="A7" s="6">
        <v>6</v>
      </c>
      <c r="B7" s="1" t="s">
        <v>56</v>
      </c>
      <c r="C7" s="2">
        <v>8500</v>
      </c>
      <c r="D7" s="2">
        <v>27489</v>
      </c>
      <c r="E7" s="1">
        <v>7</v>
      </c>
      <c r="F7" s="2">
        <v>7904</v>
      </c>
      <c r="G7" s="6">
        <v>5</v>
      </c>
      <c r="H7" s="2">
        <v>39016</v>
      </c>
      <c r="I7" s="6">
        <v>6</v>
      </c>
      <c r="J7" s="2"/>
      <c r="K7" s="5" t="e">
        <f t="shared" si="0"/>
        <v>#DIV/0!</v>
      </c>
    </row>
    <row r="8" spans="1:11" x14ac:dyDescent="0.15">
      <c r="A8" s="6">
        <v>7</v>
      </c>
      <c r="B8" s="1" t="s">
        <v>57</v>
      </c>
      <c r="C8" s="2">
        <v>4052</v>
      </c>
      <c r="D8" s="2">
        <v>21778</v>
      </c>
      <c r="E8" s="1">
        <v>10</v>
      </c>
      <c r="F8" s="2">
        <v>4472</v>
      </c>
      <c r="G8" s="6">
        <v>7</v>
      </c>
      <c r="H8" s="2">
        <v>30177</v>
      </c>
      <c r="I8" s="6">
        <v>7</v>
      </c>
      <c r="J8" s="2"/>
      <c r="K8" s="5" t="e">
        <f t="shared" si="0"/>
        <v>#DIV/0!</v>
      </c>
    </row>
    <row r="9" spans="1:11" x14ac:dyDescent="0.15">
      <c r="A9" s="6">
        <v>8</v>
      </c>
      <c r="B9" s="1" t="s">
        <v>58</v>
      </c>
      <c r="C9" s="2">
        <v>3686</v>
      </c>
      <c r="D9" s="2">
        <v>18819</v>
      </c>
      <c r="E9" s="1">
        <v>11</v>
      </c>
      <c r="F9" s="2">
        <v>3835</v>
      </c>
      <c r="G9" s="6">
        <v>11</v>
      </c>
      <c r="H9" s="2">
        <v>17415</v>
      </c>
      <c r="I9" s="6">
        <v>8</v>
      </c>
      <c r="J9" s="2"/>
      <c r="K9" s="5" t="e">
        <f t="shared" si="0"/>
        <v>#DIV/0!</v>
      </c>
    </row>
    <row r="10" spans="1:11" x14ac:dyDescent="0.15">
      <c r="A10" s="6">
        <v>9</v>
      </c>
      <c r="B10" s="1" t="s">
        <v>59</v>
      </c>
      <c r="C10" s="2">
        <v>3186</v>
      </c>
      <c r="D10" s="3"/>
      <c r="E10" s="1"/>
      <c r="F10" s="2">
        <v>3294</v>
      </c>
      <c r="G10" s="6">
        <v>12</v>
      </c>
      <c r="H10" s="2">
        <v>17122</v>
      </c>
      <c r="I10" s="6">
        <v>21</v>
      </c>
      <c r="J10" s="2"/>
      <c r="K10" s="4" t="s">
        <v>48</v>
      </c>
    </row>
    <row r="11" spans="1:11" x14ac:dyDescent="0.15">
      <c r="A11" s="6">
        <v>10</v>
      </c>
      <c r="B11" s="1" t="s">
        <v>60</v>
      </c>
      <c r="C11" s="2">
        <v>3481</v>
      </c>
      <c r="D11" s="2">
        <v>26489</v>
      </c>
      <c r="E11" s="1">
        <v>8</v>
      </c>
      <c r="F11" s="2">
        <v>3387</v>
      </c>
      <c r="G11" s="6">
        <v>16</v>
      </c>
      <c r="H11" s="2">
        <v>16667</v>
      </c>
      <c r="I11" s="6">
        <v>13</v>
      </c>
      <c r="J11" s="2"/>
      <c r="K11" s="5" t="e">
        <f t="shared" si="0"/>
        <v>#DIV/0!</v>
      </c>
    </row>
    <row r="12" spans="1:11" x14ac:dyDescent="0.15">
      <c r="A12" s="6">
        <v>11</v>
      </c>
      <c r="B12" s="1" t="s">
        <v>61</v>
      </c>
      <c r="C12" s="2">
        <v>3090</v>
      </c>
      <c r="D12" s="2">
        <v>16536</v>
      </c>
      <c r="E12" s="1">
        <v>14</v>
      </c>
      <c r="F12" s="2">
        <v>3080</v>
      </c>
      <c r="G12" s="6">
        <v>8</v>
      </c>
      <c r="H12" s="2">
        <v>15162</v>
      </c>
      <c r="I12" s="6">
        <v>11</v>
      </c>
      <c r="J12" s="2"/>
      <c r="K12" s="5" t="e">
        <f t="shared" si="0"/>
        <v>#DIV/0!</v>
      </c>
    </row>
    <row r="13" spans="1:11" x14ac:dyDescent="0.15">
      <c r="A13" s="6">
        <v>12</v>
      </c>
      <c r="B13" s="1" t="s">
        <v>62</v>
      </c>
      <c r="C13" s="2">
        <v>2578</v>
      </c>
      <c r="D13" s="2">
        <v>17221</v>
      </c>
      <c r="E13" s="1">
        <v>12</v>
      </c>
      <c r="F13" s="2">
        <v>3297</v>
      </c>
      <c r="G13" s="6">
        <v>20</v>
      </c>
      <c r="H13" s="2">
        <v>14866</v>
      </c>
      <c r="I13" s="6">
        <v>16</v>
      </c>
      <c r="J13" s="2"/>
      <c r="K13" s="5" t="e">
        <f t="shared" si="0"/>
        <v>#DIV/0!</v>
      </c>
    </row>
    <row r="14" spans="1:11" x14ac:dyDescent="0.15">
      <c r="A14" s="6">
        <v>13</v>
      </c>
      <c r="B14" s="1" t="s">
        <v>63</v>
      </c>
      <c r="C14" s="2">
        <v>2744</v>
      </c>
      <c r="D14" s="2">
        <v>16710</v>
      </c>
      <c r="E14" s="1">
        <v>13</v>
      </c>
      <c r="F14" s="2">
        <v>3012</v>
      </c>
      <c r="G14" s="6">
        <v>18</v>
      </c>
      <c r="H14" s="2">
        <v>14231</v>
      </c>
      <c r="I14" s="6">
        <v>12</v>
      </c>
      <c r="J14" s="2"/>
      <c r="K14" s="5" t="e">
        <f>(H14-J14)/J14</f>
        <v>#DIV/0!</v>
      </c>
    </row>
    <row r="15" spans="1:11" x14ac:dyDescent="0.15">
      <c r="A15" s="6">
        <v>14</v>
      </c>
      <c r="B15" s="1" t="s">
        <v>43</v>
      </c>
      <c r="C15" s="2">
        <v>2775</v>
      </c>
      <c r="D15" s="2">
        <v>9232</v>
      </c>
      <c r="E15" s="1">
        <v>40</v>
      </c>
      <c r="F15" s="2">
        <v>2677</v>
      </c>
      <c r="G15" s="6">
        <v>13</v>
      </c>
      <c r="H15" s="2">
        <v>12643</v>
      </c>
      <c r="I15" s="6">
        <v>18</v>
      </c>
      <c r="J15" s="2"/>
      <c r="K15" s="5" t="e">
        <f t="shared" si="0"/>
        <v>#DIV/0!</v>
      </c>
    </row>
    <row r="16" spans="1:11" x14ac:dyDescent="0.15">
      <c r="A16" s="6">
        <v>15</v>
      </c>
      <c r="B16" s="1" t="s">
        <v>64</v>
      </c>
      <c r="C16" s="2">
        <v>2514</v>
      </c>
      <c r="D16" s="2">
        <v>29842</v>
      </c>
      <c r="E16" s="1">
        <v>5</v>
      </c>
      <c r="F16" s="2">
        <v>2582</v>
      </c>
      <c r="G16" s="6">
        <v>9</v>
      </c>
      <c r="H16" s="2">
        <v>12498</v>
      </c>
      <c r="I16" s="6">
        <v>10</v>
      </c>
      <c r="J16" s="2"/>
      <c r="K16" s="5" t="e">
        <f t="shared" si="0"/>
        <v>#DIV/0!</v>
      </c>
    </row>
    <row r="17" spans="1:11" x14ac:dyDescent="0.15">
      <c r="A17" s="6">
        <v>16</v>
      </c>
      <c r="B17" s="1" t="s">
        <v>65</v>
      </c>
      <c r="C17" s="2">
        <v>1988</v>
      </c>
      <c r="D17" s="2">
        <v>22939</v>
      </c>
      <c r="E17" s="1">
        <v>9</v>
      </c>
      <c r="F17" s="2">
        <v>2009</v>
      </c>
      <c r="G17" s="6">
        <v>10</v>
      </c>
      <c r="H17" s="2">
        <v>11387</v>
      </c>
      <c r="I17" s="6">
        <v>9</v>
      </c>
      <c r="J17" s="2"/>
      <c r="K17" s="5" t="e">
        <f t="shared" si="0"/>
        <v>#DIV/0!</v>
      </c>
    </row>
    <row r="18" spans="1:11" x14ac:dyDescent="0.15">
      <c r="A18" s="6">
        <v>17</v>
      </c>
      <c r="B18" s="1" t="s">
        <v>66</v>
      </c>
      <c r="C18" s="2">
        <v>2549</v>
      </c>
      <c r="D18" s="2">
        <v>15744</v>
      </c>
      <c r="E18" s="1">
        <v>15</v>
      </c>
      <c r="F18" s="2">
        <v>1903</v>
      </c>
      <c r="G18" s="6">
        <v>19</v>
      </c>
      <c r="H18" s="2">
        <v>9782</v>
      </c>
      <c r="I18" s="6">
        <v>14</v>
      </c>
      <c r="J18" s="2"/>
      <c r="K18" s="5" t="e">
        <f t="shared" si="0"/>
        <v>#DIV/0!</v>
      </c>
    </row>
    <row r="19" spans="1:11" x14ac:dyDescent="0.15">
      <c r="A19" s="6">
        <v>18</v>
      </c>
      <c r="B19" s="1" t="s">
        <v>47</v>
      </c>
      <c r="C19" s="2">
        <v>1802</v>
      </c>
      <c r="D19" s="2">
        <v>14635</v>
      </c>
      <c r="E19" s="1">
        <v>17</v>
      </c>
      <c r="F19" s="2">
        <v>2006</v>
      </c>
      <c r="G19" s="6">
        <v>15</v>
      </c>
      <c r="H19" s="2">
        <v>8681</v>
      </c>
      <c r="I19" s="6">
        <v>17</v>
      </c>
      <c r="J19" s="2"/>
      <c r="K19" s="5" t="e">
        <f t="shared" si="0"/>
        <v>#DIV/0!</v>
      </c>
    </row>
    <row r="20" spans="1:11" x14ac:dyDescent="0.15">
      <c r="A20" s="6">
        <v>19</v>
      </c>
      <c r="B20" s="1" t="s">
        <v>67</v>
      </c>
      <c r="C20" s="2">
        <v>2080</v>
      </c>
      <c r="D20" s="2">
        <v>13968</v>
      </c>
      <c r="E20" s="1">
        <v>18</v>
      </c>
      <c r="F20" s="2">
        <v>1715</v>
      </c>
      <c r="G20" s="6">
        <v>14</v>
      </c>
      <c r="H20" s="2">
        <v>7614</v>
      </c>
      <c r="I20" s="6">
        <v>15</v>
      </c>
      <c r="J20" s="2"/>
      <c r="K20" s="5" t="e">
        <f t="shared" si="0"/>
        <v>#DIV/0!</v>
      </c>
    </row>
    <row r="21" spans="1:11" x14ac:dyDescent="0.15">
      <c r="A21" s="6">
        <v>20</v>
      </c>
      <c r="B21" s="1" t="s">
        <v>68</v>
      </c>
      <c r="C21" s="2">
        <v>1454</v>
      </c>
      <c r="D21" s="2">
        <v>10656</v>
      </c>
      <c r="E21" s="1">
        <v>34</v>
      </c>
      <c r="F21" s="2">
        <v>1302</v>
      </c>
      <c r="G21" s="6">
        <v>17</v>
      </c>
      <c r="H21" s="2">
        <v>7212</v>
      </c>
      <c r="I21" s="6">
        <v>19</v>
      </c>
      <c r="J21" s="2"/>
      <c r="K21" s="5" t="e">
        <f t="shared" si="0"/>
        <v>#DIV/0!</v>
      </c>
    </row>
    <row r="22" spans="1:11" x14ac:dyDescent="0.15">
      <c r="A22" s="6"/>
      <c r="B22" s="1" t="s">
        <v>69</v>
      </c>
      <c r="C22" s="2">
        <v>1897</v>
      </c>
      <c r="D22" s="2"/>
      <c r="E22" s="1"/>
      <c r="F22" s="2">
        <v>1767</v>
      </c>
      <c r="G22" s="6"/>
      <c r="H22" s="2">
        <v>4628</v>
      </c>
      <c r="I22" s="6"/>
      <c r="J22" s="2"/>
      <c r="K22" s="5" t="e">
        <f t="shared" si="0"/>
        <v>#DIV/0!</v>
      </c>
    </row>
    <row r="23" spans="1:11" x14ac:dyDescent="0.15">
      <c r="A23" s="6"/>
      <c r="B23" s="1" t="s">
        <v>70</v>
      </c>
      <c r="C23" s="2">
        <v>1384</v>
      </c>
      <c r="D23" s="2"/>
      <c r="E23" s="1"/>
      <c r="F23" s="2">
        <v>406</v>
      </c>
      <c r="G23" s="6"/>
      <c r="H23" s="2">
        <v>1859</v>
      </c>
      <c r="I23" s="6"/>
      <c r="J23" s="2"/>
      <c r="K23" s="5" t="e">
        <f t="shared" si="0"/>
        <v>#DIV/0!</v>
      </c>
    </row>
  </sheetData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3" x14ac:dyDescent="0.1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Matt Gasnier</cp:lastModifiedBy>
  <dcterms:created xsi:type="dcterms:W3CDTF">1996-10-21T11:03:58Z</dcterms:created>
  <dcterms:modified xsi:type="dcterms:W3CDTF">2019-06-24T08:03:15Z</dcterms:modified>
</cp:coreProperties>
</file>