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09"/>
  <workbookPr/>
  <bookViews>
    <workbookView xWindow="180" yWindow="460" windowWidth="27340" windowHeight="17540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<sst xmlns="http://schemas.openxmlformats.org/spreadsheetml/2006/main" count="98" uniqueCount="83">
  <si>
    <t>Subaru</t>
  </si>
  <si>
    <t>Isuzu</t>
  </si>
  <si>
    <t>Chrysler</t>
  </si>
  <si>
    <t>Foton</t>
  </si>
  <si>
    <t>Brand</t>
  </si>
  <si>
    <t xml:space="preserve">Renault  </t>
  </si>
  <si>
    <t xml:space="preserve">Ford  </t>
  </si>
  <si>
    <t>Cadillac</t>
  </si>
  <si>
    <t>TagAZ</t>
  </si>
  <si>
    <t>Jaguar</t>
  </si>
  <si>
    <t>Haima</t>
  </si>
  <si>
    <t>Dodge</t>
  </si>
  <si>
    <t xml:space="preserve">Lada  </t>
  </si>
  <si>
    <t xml:space="preserve">Chevrolet  </t>
  </si>
  <si>
    <t xml:space="preserve">Kia  </t>
  </si>
  <si>
    <t>Volkswagen</t>
  </si>
  <si>
    <t xml:space="preserve">Nissan  </t>
  </si>
  <si>
    <t xml:space="preserve">Toyota  </t>
  </si>
  <si>
    <t xml:space="preserve">Skoda  </t>
  </si>
  <si>
    <t xml:space="preserve">Daewoo  </t>
  </si>
  <si>
    <t>GAZ</t>
  </si>
  <si>
    <t xml:space="preserve">Opel  </t>
  </si>
  <si>
    <t xml:space="preserve">Mitsubishi  </t>
  </si>
  <si>
    <t>UAZ</t>
  </si>
  <si>
    <t>Mazda</t>
  </si>
  <si>
    <t>Peugeot</t>
  </si>
  <si>
    <t>Mercedes</t>
  </si>
  <si>
    <t>BMW</t>
  </si>
  <si>
    <t>Audi</t>
  </si>
  <si>
    <t>Citroen</t>
  </si>
  <si>
    <t>Suzuki</t>
  </si>
  <si>
    <t>SsangYong</t>
  </si>
  <si>
    <t>Honda</t>
  </si>
  <si>
    <t>Lifan</t>
  </si>
  <si>
    <t>Volvo</t>
  </si>
  <si>
    <t>Chery</t>
  </si>
  <si>
    <t>Land Rover</t>
  </si>
  <si>
    <t xml:space="preserve">Geely </t>
  </si>
  <si>
    <t>Lexus</t>
  </si>
  <si>
    <t>Great Wall</t>
  </si>
  <si>
    <t>Toyota Corolla</t>
  </si>
  <si>
    <t>YTD 04</t>
  </si>
  <si>
    <t>Var</t>
  </si>
  <si>
    <t>Pos</t>
  </si>
  <si>
    <t>Honda Civic</t>
  </si>
  <si>
    <t>n/a</t>
  </si>
  <si>
    <t>Model</t>
  </si>
  <si>
    <t>YTD 05</t>
  </si>
  <si>
    <t>VW Gol</t>
  </si>
  <si>
    <t>Fiat Palio</t>
  </si>
  <si>
    <t>GM Corsa</t>
  </si>
  <si>
    <t>GM Celta</t>
  </si>
  <si>
    <t>Fiat Uno</t>
  </si>
  <si>
    <t>Ford Fiesta</t>
  </si>
  <si>
    <t>VW Fox</t>
  </si>
  <si>
    <t>Fiat Siena</t>
  </si>
  <si>
    <t>Ford Ecosport</t>
  </si>
  <si>
    <t>Fiat Strada</t>
  </si>
  <si>
    <t>GM Astra</t>
  </si>
  <si>
    <t>Renault Clio</t>
  </si>
  <si>
    <t>Honda Fit</t>
  </si>
  <si>
    <t>Peugeot 206</t>
  </si>
  <si>
    <t>Fiat Palio Weekend</t>
  </si>
  <si>
    <t>VW Polo</t>
  </si>
  <si>
    <t>GM Meriva</t>
  </si>
  <si>
    <t>Ford Ka</t>
  </si>
  <si>
    <t>Toyota Hilux</t>
  </si>
  <si>
    <t>VW Crossfox</t>
  </si>
  <si>
    <t>%</t>
  </si>
  <si>
    <t>ZAZ</t>
  </si>
  <si>
    <t>Infiniti</t>
  </si>
  <si>
    <t>Fiat</t>
  </si>
  <si>
    <t>Bogdan</t>
  </si>
  <si>
    <t>Vortex</t>
  </si>
  <si>
    <t>Volkswagen NFZ</t>
  </si>
  <si>
    <t>Jeep</t>
  </si>
  <si>
    <t>Mercedes Vans</t>
  </si>
  <si>
    <t>Porsche</t>
  </si>
  <si>
    <t>BYD</t>
  </si>
  <si>
    <t>Mini</t>
  </si>
  <si>
    <t>Izh</t>
  </si>
  <si>
    <t>Seat</t>
  </si>
  <si>
    <t xml:space="preserve">Hyundai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</si>
</sst>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2" fillId="0" borderId="0" xfId="0" applyFont="1"/>
    <xf numFmtId="17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zoomScale="130" zoomScaleNormal="130" workbookViewId="0" topLeftCell="A1">
      <selection activeCell="B6" sqref="B6:B9"/>
    </sheetView>
  </sheetViews>
  <sheetFormatPr defaultColWidth="11.57421875" defaultRowHeight="12.75"/>
  <cols>
    <col min="1" max="1" width="3.8515625" style="1" customWidth="1"/>
    <col min="2" max="2" width="22.421875" style="1" customWidth="1"/>
    <col min="3" max="3" width="7.28125" style="3" customWidth="1"/>
    <col min="4" max="4" width="6.28125" style="3" customWidth="1"/>
    <col min="5" max="5" width="7.28125" style="3" customWidth="1"/>
    <col min="6" max="6" width="6.28125" style="3" customWidth="1"/>
    <col min="7" max="7" width="7.28125" style="3" customWidth="1"/>
    <col min="8" max="8" width="6.28125" style="3" customWidth="1"/>
    <col min="9" max="9" width="7.28125" style="3" customWidth="1"/>
    <col min="10" max="10" width="6.28125" style="3" customWidth="1"/>
    <col min="11" max="11" width="7.28125" style="17" customWidth="1"/>
    <col min="12" max="12" width="6.28125" style="17" customWidth="1"/>
    <col min="13" max="13" width="7.28125" style="17" customWidth="1"/>
    <col min="14" max="14" width="6.28125" style="17" customWidth="1"/>
    <col min="15" max="15" width="7.28125" style="3" customWidth="1"/>
    <col min="16" max="16" width="6.28125" style="3" customWidth="1"/>
    <col min="17" max="17" width="7.28125" style="3" customWidth="1"/>
    <col min="18" max="18" width="6.28125" style="3" customWidth="1"/>
    <col min="19" max="19" width="7.28125" style="3" customWidth="1"/>
    <col min="20" max="20" width="6.28125" style="3" customWidth="1"/>
    <col min="21" max="21" width="7.28125" style="17" customWidth="1"/>
    <col min="22" max="22" width="6.28125" style="3" customWidth="1"/>
    <col min="23" max="23" width="7.28125" style="3" customWidth="1"/>
    <col min="24" max="24" width="6.28125" style="3" customWidth="1"/>
    <col min="25" max="25" width="7.28125" style="3" customWidth="1"/>
    <col min="26" max="26" width="6.28125" style="3" customWidth="1"/>
    <col min="27" max="27" width="5.421875" style="13" customWidth="1"/>
    <col min="28" max="28" width="4.421875" style="3" customWidth="1"/>
    <col min="29" max="29" width="3.00390625" style="1" customWidth="1"/>
    <col min="30" max="30" width="6.7109375" style="13" customWidth="1"/>
    <col min="31" max="31" width="5.421875" style="3" customWidth="1"/>
    <col min="32" max="32" width="3.00390625" style="1" customWidth="1"/>
    <col min="33" max="33" width="5.421875" style="3" customWidth="1"/>
    <col min="34" max="34" width="7.28125" style="3" customWidth="1"/>
    <col min="35" max="35" width="5.421875" style="3" customWidth="1"/>
    <col min="36" max="36" width="3.28125" style="1" customWidth="1"/>
  </cols>
  <sheetData>
    <row r="1" spans="1:36" ht="12.75">
      <c r="A1" s="4" t="s">
        <v>43</v>
      </c>
      <c r="B1" s="1" t="s">
        <v>4</v>
      </c>
      <c r="C1" s="7">
        <v>40878</v>
      </c>
      <c r="D1" s="7" t="s">
        <v>68</v>
      </c>
      <c r="E1" s="7">
        <v>40848</v>
      </c>
      <c r="F1" s="7" t="s">
        <v>68</v>
      </c>
      <c r="G1" s="7">
        <v>40817</v>
      </c>
      <c r="H1" s="7" t="s">
        <v>68</v>
      </c>
      <c r="I1" s="7">
        <v>40787</v>
      </c>
      <c r="J1" s="7" t="s">
        <v>68</v>
      </c>
      <c r="K1" s="14">
        <v>40756</v>
      </c>
      <c r="L1" s="14" t="s">
        <v>68</v>
      </c>
      <c r="M1" s="14">
        <v>40725</v>
      </c>
      <c r="N1" s="14" t="s">
        <v>68</v>
      </c>
      <c r="O1" s="7">
        <v>40695</v>
      </c>
      <c r="P1" s="7" t="s">
        <v>68</v>
      </c>
      <c r="Q1" s="7">
        <v>40664</v>
      </c>
      <c r="R1" s="7" t="s">
        <v>68</v>
      </c>
      <c r="S1" s="7">
        <v>40634</v>
      </c>
      <c r="T1" s="7" t="s">
        <v>68</v>
      </c>
      <c r="U1" s="14">
        <v>40603</v>
      </c>
      <c r="V1" s="7" t="s">
        <v>68</v>
      </c>
      <c r="W1" s="7">
        <v>40575</v>
      </c>
      <c r="X1" s="7" t="s">
        <v>68</v>
      </c>
      <c r="Y1" s="7">
        <v>40544</v>
      </c>
      <c r="Z1" s="7" t="s">
        <v>68</v>
      </c>
      <c r="AA1" s="11"/>
      <c r="AB1" s="7"/>
      <c r="AC1" s="4"/>
      <c r="AD1" s="11"/>
      <c r="AE1" s="7"/>
      <c r="AF1" s="4"/>
      <c r="AG1" s="10"/>
      <c r="AH1" s="10"/>
      <c r="AI1" s="10"/>
      <c r="AJ1" s="4"/>
    </row>
    <row r="2" spans="1:35" ht="12.75">
      <c r="A2" s="1">
        <v>1</v>
      </c>
      <c r="B2" s="1" t="s">
        <v>12</v>
      </c>
      <c r="C2" s="2">
        <v>43172</v>
      </c>
      <c r="D2" s="9">
        <f>C2/251414</f>
        <v>0.1717167699491675</v>
      </c>
      <c r="E2" s="2">
        <v>42028</v>
      </c>
      <c r="F2" s="9">
        <f>E2/239539</f>
        <v>0.17545368395125638</v>
      </c>
      <c r="G2" s="2">
        <v>49270</v>
      </c>
      <c r="H2" s="9">
        <f>G2/240865</f>
        <v>0.2045544184501692</v>
      </c>
      <c r="I2" s="2">
        <v>50918</v>
      </c>
      <c r="J2" s="9">
        <f>I2/235552</f>
        <v>0.2161645836163565</v>
      </c>
      <c r="K2" s="16">
        <v>50941</v>
      </c>
      <c r="L2" s="15">
        <f>K2/224811</f>
        <v>0.22659478406305741</v>
      </c>
      <c r="M2" s="16">
        <v>50518</v>
      </c>
      <c r="N2" s="15">
        <f>M2/224865</f>
        <v>0.2246592399884375</v>
      </c>
      <c r="O2" s="2">
        <v>55029</v>
      </c>
      <c r="P2" s="9">
        <f>O2/246429</f>
        <v>0.22330569859878505</v>
      </c>
      <c r="Q2" s="2">
        <v>51860</v>
      </c>
      <c r="R2" s="9">
        <f>Q2/235458</f>
        <v>0.2202515947642467</v>
      </c>
      <c r="S2" s="2">
        <v>54093</v>
      </c>
      <c r="T2" s="9">
        <f>S2/233078</f>
        <v>0.23208110589588035</v>
      </c>
      <c r="U2" s="16">
        <v>52626</v>
      </c>
      <c r="V2" s="9">
        <f>U2/223842</f>
        <v>0.2351033318144048</v>
      </c>
      <c r="W2" s="2">
        <v>37528</v>
      </c>
      <c r="X2" s="9">
        <f>W2/165518</f>
        <v>0.22673062748462403</v>
      </c>
      <c r="Y2" s="2">
        <v>35540</v>
      </c>
      <c r="Z2" s="9">
        <f>Y2/128157</f>
        <v>0.2773161044656164</v>
      </c>
      <c r="AA2" s="12"/>
      <c r="AB2" s="9"/>
      <c r="AD2" s="12"/>
      <c r="AE2" s="9"/>
      <c r="AG2" s="9"/>
      <c r="AH2" s="2"/>
      <c r="AI2" s="9"/>
    </row>
    <row r="3" spans="1:35" ht="12.75">
      <c r="A3" s="1">
        <v>2</v>
      </c>
      <c r="B3" s="1" t="s">
        <v>82</v>
      </c>
      <c r="C3" s="2">
        <v>16466</v>
      </c>
      <c r="D3" s="9">
        <f>C3/251414</f>
        <v>0.06549356837725823</v>
      </c>
      <c r="E3" s="2">
        <v>17283</v>
      </c>
      <c r="F3" s="9">
        <f>E3/239539</f>
        <v>0.07215109021912924</v>
      </c>
      <c r="G3" s="2">
        <v>15537</v>
      </c>
      <c r="H3" s="9">
        <f>G3/240865</f>
        <v>0.06450501318165777</v>
      </c>
      <c r="I3" s="2">
        <v>15317</v>
      </c>
      <c r="J3" s="9">
        <f>I3/235552</f>
        <v>0.06502598152424942</v>
      </c>
      <c r="K3" s="16">
        <v>12204</v>
      </c>
      <c r="L3" s="15">
        <f>K3/224811</f>
        <v>0.05428559990391929</v>
      </c>
      <c r="M3" s="16">
        <v>12827</v>
      </c>
      <c r="N3" s="15">
        <f>M3/224865</f>
        <v>0.057043114757743534</v>
      </c>
      <c r="O3" s="2">
        <v>16211</v>
      </c>
      <c r="P3" s="9">
        <f>O3/246429</f>
        <v>0.06578365370958775</v>
      </c>
      <c r="Q3" s="2">
        <v>15266</v>
      </c>
      <c r="R3" s="9">
        <f>Q3/235458</f>
        <v>0.06483534218416873</v>
      </c>
      <c r="S3" s="2">
        <v>14845</v>
      </c>
      <c r="T3" s="9">
        <f>S3/233078</f>
        <v>0.06369112485948909</v>
      </c>
      <c r="U3" s="16">
        <v>12517</v>
      </c>
      <c r="V3" s="9">
        <f>U3/223842</f>
        <v>0.05591890708624834</v>
      </c>
      <c r="W3" s="2">
        <v>9484</v>
      </c>
      <c r="X3" s="9">
        <f>W3/165518</f>
        <v>0.05729890404668979</v>
      </c>
      <c r="Y3" s="2">
        <v>5358</v>
      </c>
      <c r="Z3" s="9">
        <f>Y3/128157</f>
        <v>0.041808094758772445</v>
      </c>
      <c r="AA3" s="12"/>
      <c r="AB3" s="9"/>
      <c r="AD3" s="12"/>
      <c r="AE3" s="9"/>
      <c r="AG3" s="9"/>
      <c r="AH3" s="2"/>
      <c r="AI3" s="9"/>
    </row>
    <row r="4" spans="1:35" ht="12.75">
      <c r="A4" s="1">
        <v>3</v>
      </c>
      <c r="B4" s="1" t="s">
        <v>13</v>
      </c>
      <c r="C4" s="2">
        <v>16420</v>
      </c>
      <c r="D4" s="9">
        <f>C4/251414</f>
        <v>0.06531060322814163</v>
      </c>
      <c r="E4" s="2">
        <v>15031</v>
      </c>
      <c r="F4" s="9">
        <f>E4/239539</f>
        <v>0.0627496983789696</v>
      </c>
      <c r="G4" s="2">
        <v>15134</v>
      </c>
      <c r="H4" s="9">
        <f>G4/240865</f>
        <v>0.06283187677744795</v>
      </c>
      <c r="I4" s="2">
        <v>15288</v>
      </c>
      <c r="J4" s="9">
        <f>I4/235552</f>
        <v>0.06490286645836163</v>
      </c>
      <c r="K4" s="16">
        <v>14225</v>
      </c>
      <c r="L4" s="15">
        <f>K4/224811</f>
        <v>0.06327537353599245</v>
      </c>
      <c r="M4" s="16">
        <v>15859</v>
      </c>
      <c r="N4" s="15">
        <f>M4/224865</f>
        <v>0.0705267605007449</v>
      </c>
      <c r="O4" s="2">
        <v>18093</v>
      </c>
      <c r="P4" s="9">
        <f>O4/246429</f>
        <v>0.07342074187697065</v>
      </c>
      <c r="Q4" s="2">
        <v>16805</v>
      </c>
      <c r="R4" s="9">
        <f>Q4/235458</f>
        <v>0.07137153972258323</v>
      </c>
      <c r="S4" s="2">
        <v>15626</v>
      </c>
      <c r="T4" s="9">
        <f>S4/233078</f>
        <v>0.06704193445970877</v>
      </c>
      <c r="U4" s="16">
        <v>13941</v>
      </c>
      <c r="V4" s="9">
        <f>U4/223842</f>
        <v>0.06228053716460718</v>
      </c>
      <c r="W4" s="2">
        <v>9759</v>
      </c>
      <c r="X4" s="9">
        <f>W4/165518</f>
        <v>0.05896035476504066</v>
      </c>
      <c r="Y4" s="2">
        <v>7303</v>
      </c>
      <c r="Z4" s="9">
        <f>Y4/128157</f>
        <v>0.05698479209095094</v>
      </c>
      <c r="AA4" s="12"/>
      <c r="AB4" s="9"/>
      <c r="AD4" s="12"/>
      <c r="AE4" s="9"/>
      <c r="AG4" s="9"/>
      <c r="AH4" s="2"/>
      <c r="AI4" s="9"/>
    </row>
    <row r="5" spans="1:35" ht="12.75">
      <c r="A5" s="1">
        <v>4</v>
      </c>
      <c r="B5" s="1" t="s">
        <v>16</v>
      </c>
      <c r="C5" s="2">
        <v>16402</v>
      </c>
      <c r="D5" s="9">
        <f>C5/251414</f>
        <v>0.06523900816979165</v>
      </c>
      <c r="E5" s="2">
        <v>14702</v>
      </c>
      <c r="F5" s="9">
        <f>E5/239539</f>
        <v>0.0613762268357136</v>
      </c>
      <c r="G5" s="2">
        <v>13671</v>
      </c>
      <c r="H5" s="9">
        <f>G5/240865</f>
        <v>0.05675793494281029</v>
      </c>
      <c r="I5" s="2">
        <v>12485</v>
      </c>
      <c r="J5" s="9">
        <f>I5/235552</f>
        <v>0.053003158538242084</v>
      </c>
      <c r="K5" s="16">
        <v>10949</v>
      </c>
      <c r="L5" s="15">
        <f>K5/224811</f>
        <v>0.04870313285381943</v>
      </c>
      <c r="M5" s="16">
        <v>11244</v>
      </c>
      <c r="N5" s="15">
        <f>M5/224865</f>
        <v>0.050003335334534056</v>
      </c>
      <c r="O5" s="2">
        <v>9931</v>
      </c>
      <c r="P5" s="9">
        <f>O5/246429</f>
        <v>0.040299640058597</v>
      </c>
      <c r="Q5" s="2">
        <v>12047</v>
      </c>
      <c r="R5" s="9">
        <f>Q5/235458</f>
        <v>0.05116411419446355</v>
      </c>
      <c r="S5" s="2">
        <v>9767</v>
      </c>
      <c r="T5" s="9">
        <f>S5/233078</f>
        <v>0.0419044268442324</v>
      </c>
      <c r="U5" s="16">
        <v>10278</v>
      </c>
      <c r="V5" s="9">
        <f>U5/223842</f>
        <v>0.045916315972873725</v>
      </c>
      <c r="W5" s="2">
        <v>10501</v>
      </c>
      <c r="X5" s="9">
        <f>W5/165518</f>
        <v>0.06344325088510011</v>
      </c>
      <c r="Y5" s="2">
        <v>6850</v>
      </c>
      <c r="Z5" s="9">
        <f>Y5/128157</f>
        <v>0.053450065154458985</v>
      </c>
      <c r="AA5" s="12"/>
      <c r="AB5" s="9"/>
      <c r="AD5" s="12"/>
      <c r="AE5" s="9"/>
      <c r="AG5" s="9"/>
      <c r="AH5" s="2"/>
      <c r="AI5" s="9"/>
    </row>
    <row r="6" spans="1:35" ht="12.75">
      <c r="A6" s="1">
        <v>5</v>
      </c>
      <c r="B6" s="18" t="s">
        <v>5</v>
      </c>
      <c r="C6" s="2">
        <v>14741</v>
      </c>
      <c r="D6" s="9">
        <f>C6/251414</f>
        <v>0.058632375285385854</v>
      </c>
      <c r="E6" s="2">
        <v>14666</v>
      </c>
      <c r="F6" s="9">
        <f>E6/239539</f>
        <v>0.06122593815620838</v>
      </c>
      <c r="G6" s="2">
        <v>13607</v>
      </c>
      <c r="H6" s="9">
        <f>G6/240865</f>
        <v>0.056492225935690116</v>
      </c>
      <c r="I6" s="2">
        <v>12078</v>
      </c>
      <c r="J6" s="9">
        <f>I6/235552</f>
        <v>0.05127530226871349</v>
      </c>
      <c r="K6" s="16">
        <v>11850</v>
      </c>
      <c r="L6" s="15">
        <f>K6/224811</f>
        <v>0.052710943859508655</v>
      </c>
      <c r="M6" s="16">
        <v>13455</v>
      </c>
      <c r="N6" s="15">
        <f>M6/224865</f>
        <v>0.05983590154092455</v>
      </c>
      <c r="O6" s="2">
        <v>15198</v>
      </c>
      <c r="P6" s="9">
        <f>O6/246429</f>
        <v>0.06167293622098049</v>
      </c>
      <c r="Q6" s="2">
        <v>13636</v>
      </c>
      <c r="R6" s="9">
        <f>Q6/235458</f>
        <v>0.057912663829642656</v>
      </c>
      <c r="S6" s="2">
        <v>14472</v>
      </c>
      <c r="T6" s="9">
        <f>S6/233078</f>
        <v>0.062090802220715814</v>
      </c>
      <c r="U6" s="16">
        <v>13236</v>
      </c>
      <c r="V6" s="9">
        <f>U6/223842</f>
        <v>0.05913099418339722</v>
      </c>
      <c r="W6" s="2">
        <v>9985</v>
      </c>
      <c r="X6" s="9">
        <f>W6/165518</f>
        <v>0.06032576517357629</v>
      </c>
      <c r="Y6" s="2">
        <v>7810</v>
      </c>
      <c r="Z6" s="9">
        <f>Y6/128157</f>
        <v>0.06094087720530287</v>
      </c>
      <c r="AA6" s="12"/>
      <c r="AB6" s="9"/>
      <c r="AD6" s="12"/>
      <c r="AE6" s="9"/>
      <c r="AG6" s="9"/>
      <c r="AH6" s="2"/>
      <c r="AI6" s="9"/>
    </row>
    <row r="7" spans="1:35" ht="12.75">
      <c r="A7" s="1">
        <v>6</v>
      </c>
      <c r="B7" s="18" t="s">
        <v>17</v>
      </c>
      <c r="C7" s="2">
        <v>13975</v>
      </c>
      <c r="D7" s="9">
        <f>C7/251414</f>
        <v>0.055585607802270356</v>
      </c>
      <c r="E7" s="2">
        <v>10699</v>
      </c>
      <c r="F7" s="9">
        <f>E7/239539</f>
        <v>0.044664960611841914</v>
      </c>
      <c r="G7" s="2">
        <v>9149</v>
      </c>
      <c r="H7" s="9">
        <f>G7/240865</f>
        <v>0.0379839329084757</v>
      </c>
      <c r="I7" s="2">
        <v>10066</v>
      </c>
      <c r="J7" s="9">
        <f>I7/235552</f>
        <v>0.04273366390436082</v>
      </c>
      <c r="K7" s="16">
        <v>10680</v>
      </c>
      <c r="L7" s="15">
        <f>K7/224811</f>
        <v>0.047506572187304</v>
      </c>
      <c r="M7" s="16">
        <v>7339</v>
      </c>
      <c r="N7" s="15">
        <f>M7/224865</f>
        <v>0.03263736019389411</v>
      </c>
      <c r="O7" s="2">
        <v>7424</v>
      </c>
      <c r="P7" s="9">
        <f>O7/246429</f>
        <v>0.03012632441798652</v>
      </c>
      <c r="Q7" s="2">
        <v>11016</v>
      </c>
      <c r="R7" s="9">
        <f>Q7/235458</f>
        <v>0.04678541395917743</v>
      </c>
      <c r="S7" s="2">
        <v>12071</v>
      </c>
      <c r="T7" s="9">
        <f>S7/233078</f>
        <v>0.05178952968534139</v>
      </c>
      <c r="U7" s="16">
        <v>12567</v>
      </c>
      <c r="V7" s="9">
        <f>U7/223842</f>
        <v>0.05614227892888734</v>
      </c>
      <c r="W7" s="2">
        <v>8188</v>
      </c>
      <c r="X7" s="9">
        <f>W7/165518</f>
        <v>0.049468939934025305</v>
      </c>
      <c r="Y7" s="2">
        <v>6316</v>
      </c>
      <c r="Z7" s="9">
        <f>Y7/128157</f>
        <v>0.04928330095117707</v>
      </c>
      <c r="AA7" s="12"/>
      <c r="AB7" s="9"/>
      <c r="AD7" s="12"/>
      <c r="AE7" s="9"/>
      <c r="AG7" s="9"/>
      <c r="AH7" s="2"/>
      <c r="AI7" s="9"/>
    </row>
    <row r="8" spans="1:35" ht="12.75">
      <c r="A8" s="1">
        <v>7</v>
      </c>
      <c r="B8" s="18" t="s">
        <v>15</v>
      </c>
      <c r="C8" s="2">
        <v>13776</v>
      </c>
      <c r="D8" s="9">
        <f>C8/251414</f>
        <v>0.054794084657179</v>
      </c>
      <c r="E8" s="2">
        <v>13217</v>
      </c>
      <c r="F8" s="9">
        <f>E8/239539</f>
        <v>0.05517681880612343</v>
      </c>
      <c r="G8" s="2">
        <v>12100</v>
      </c>
      <c r="H8" s="9">
        <f>G8/240865</f>
        <v>0.05023560915865734</v>
      </c>
      <c r="I8" s="2">
        <v>11987</v>
      </c>
      <c r="J8" s="9">
        <f>I8/235552</f>
        <v>0.05088897568265181</v>
      </c>
      <c r="K8" s="16">
        <v>10452</v>
      </c>
      <c r="L8" s="15">
        <f>K8/224811</f>
        <v>0.04649238693836156</v>
      </c>
      <c r="M8" s="16">
        <v>10954</v>
      </c>
      <c r="N8" s="15">
        <f>M8/224865</f>
        <v>0.048713672648033265</v>
      </c>
      <c r="O8" s="2">
        <v>11167</v>
      </c>
      <c r="P8" s="9">
        <f>O8/246429</f>
        <v>0.04531528350965187</v>
      </c>
      <c r="Q8" s="2">
        <v>9455</v>
      </c>
      <c r="R8" s="9">
        <f>Q8/235458</f>
        <v>0.040155781498186514</v>
      </c>
      <c r="S8" s="2">
        <v>8112</v>
      </c>
      <c r="T8" s="9">
        <f>S8/233078</f>
        <v>0.03480379958640455</v>
      </c>
      <c r="U8" s="16">
        <v>7060</v>
      </c>
      <c r="V8" s="9">
        <f>U8/223842</f>
        <v>0.03154010418062741</v>
      </c>
      <c r="W8" s="2">
        <v>5465</v>
      </c>
      <c r="X8" s="9">
        <f>W8/165518</f>
        <v>0.03301755700286374</v>
      </c>
      <c r="Y8" s="2">
        <v>4258</v>
      </c>
      <c r="Z8" s="9">
        <f>Y8/128157</f>
        <v>0.03322487261718049</v>
      </c>
      <c r="AA8" s="12"/>
      <c r="AB8" s="9"/>
      <c r="AD8" s="12"/>
      <c r="AE8" s="9"/>
      <c r="AG8" s="2"/>
      <c r="AH8" s="2"/>
      <c r="AI8" s="9"/>
    </row>
    <row r="9" spans="1:35" ht="12.75">
      <c r="A9" s="1">
        <v>8</v>
      </c>
      <c r="B9" s="18" t="s">
        <v>6</v>
      </c>
      <c r="C9" s="2">
        <v>13200</v>
      </c>
      <c r="D9" s="9">
        <f>C9/251414</f>
        <v>0.05250304278997987</v>
      </c>
      <c r="E9" s="2">
        <v>11155</v>
      </c>
      <c r="F9" s="9">
        <f>E9/239539</f>
        <v>0.04656861721890799</v>
      </c>
      <c r="G9" s="2">
        <v>11390</v>
      </c>
      <c r="H9" s="9">
        <f>G9/240865</f>
        <v>0.04728789986091794</v>
      </c>
      <c r="I9" s="2">
        <v>11129</v>
      </c>
      <c r="J9" s="9">
        <f>I9/235552</f>
        <v>0.04724646787121315</v>
      </c>
      <c r="K9" s="16">
        <v>8401</v>
      </c>
      <c r="L9" s="15">
        <f>K9/224811</f>
        <v>0.03736916787879597</v>
      </c>
      <c r="M9" s="16">
        <v>9200</v>
      </c>
      <c r="N9" s="15">
        <f>M9/224865</f>
        <v>0.04091343695105953</v>
      </c>
      <c r="O9" s="2">
        <v>12867</v>
      </c>
      <c r="P9" s="9">
        <f>O9/246429</f>
        <v>0.052213822236830895</v>
      </c>
      <c r="Q9" s="2">
        <v>9903</v>
      </c>
      <c r="R9" s="9">
        <f>Q9/235458</f>
        <v>0.04205845628519736</v>
      </c>
      <c r="S9" s="2">
        <v>9867</v>
      </c>
      <c r="T9" s="9">
        <f>S9/233078</f>
        <v>0.042333467766155534</v>
      </c>
      <c r="U9" s="16">
        <v>10644</v>
      </c>
      <c r="V9" s="9">
        <f>U9/223842</f>
        <v>0.04755139786099123</v>
      </c>
      <c r="W9" s="2">
        <v>6646</v>
      </c>
      <c r="X9" s="9">
        <f>W9/165518</f>
        <v>0.04015273263330876</v>
      </c>
      <c r="Y9" s="2">
        <v>3629</v>
      </c>
      <c r="Z9" s="9">
        <f>Y9/128157</f>
        <v>0.028316830138033818</v>
      </c>
      <c r="AA9" s="12"/>
      <c r="AB9" s="9"/>
      <c r="AD9" s="12"/>
      <c r="AE9" s="9"/>
      <c r="AG9" s="2"/>
      <c r="AH9" s="2"/>
      <c r="AI9" s="9"/>
    </row>
    <row r="10" spans="1:35" ht="12.75">
      <c r="A10" s="1">
        <v>9</v>
      </c>
      <c r="B10" s="1" t="s">
        <v>14</v>
      </c>
      <c r="C10" s="2">
        <v>10677</v>
      </c>
      <c r="D10" s="9">
        <f>C10/251414</f>
        <v>0.04246780211125872</v>
      </c>
      <c r="E10" s="2">
        <v>15115</v>
      </c>
      <c r="F10" s="9">
        <f>E10/239539</f>
        <v>0.06310037196448177</v>
      </c>
      <c r="G10" s="2">
        <v>14771</v>
      </c>
      <c r="H10" s="9">
        <f>G10/240865</f>
        <v>0.061324808502688226</v>
      </c>
      <c r="I10" s="2">
        <v>11955</v>
      </c>
      <c r="J10" s="9">
        <f>I10/235552</f>
        <v>0.05075312457546529</v>
      </c>
      <c r="K10" s="16">
        <v>12761</v>
      </c>
      <c r="L10" s="15">
        <f>K10/224811</f>
        <v>0.05676323667436202</v>
      </c>
      <c r="M10" s="16">
        <v>14693</v>
      </c>
      <c r="N10" s="15">
        <f>M10/224865</f>
        <v>0.06534142707846931</v>
      </c>
      <c r="O10" s="2">
        <v>14507</v>
      </c>
      <c r="P10" s="9">
        <f>O10/246429</f>
        <v>0.05886888312658007</v>
      </c>
      <c r="Q10" s="2">
        <v>14085</v>
      </c>
      <c r="R10" s="9">
        <f>Q10/235458</f>
        <v>0.059819585658588796</v>
      </c>
      <c r="S10" s="2">
        <v>14059</v>
      </c>
      <c r="T10" s="9">
        <f>S10/233078</f>
        <v>0.06031886321317327</v>
      </c>
      <c r="U10" s="16">
        <v>12050</v>
      </c>
      <c r="V10" s="9">
        <f>U10/223842</f>
        <v>0.053832614076000034</v>
      </c>
      <c r="W10" s="2">
        <v>10200</v>
      </c>
      <c r="X10" s="9">
        <f>W10/165518</f>
        <v>0.06162471755337788</v>
      </c>
      <c r="Y10" s="2">
        <v>8000</v>
      </c>
      <c r="Z10" s="9">
        <f>Y10/128157</f>
        <v>0.06242343375703239</v>
      </c>
      <c r="AA10" s="12"/>
      <c r="AB10" s="9"/>
      <c r="AD10" s="12"/>
      <c r="AE10" s="9"/>
      <c r="AG10" s="9"/>
      <c r="AH10" s="2"/>
      <c r="AI10" s="9"/>
    </row>
    <row r="11" spans="1:35" ht="12.75">
      <c r="A11" s="1">
        <v>10</v>
      </c>
      <c r="B11" s="1" t="s">
        <v>18</v>
      </c>
      <c r="C11" s="2">
        <v>8887</v>
      </c>
      <c r="D11" s="9">
        <f>C11/251414</f>
        <v>0.03534807130867812</v>
      </c>
      <c r="E11" s="2">
        <v>8014</v>
      </c>
      <c r="F11" s="9">
        <f>E11/239539</f>
        <v>0.03345592993207787</v>
      </c>
      <c r="G11" s="2">
        <v>7052</v>
      </c>
      <c r="H11" s="9">
        <f>G11/240865</f>
        <v>0.02927781122205385</v>
      </c>
      <c r="I11" s="2">
        <v>6517</v>
      </c>
      <c r="J11" s="9">
        <f>I11/235552</f>
        <v>0.02766692704795544</v>
      </c>
      <c r="K11" s="16">
        <v>4946</v>
      </c>
      <c r="L11" s="15">
        <f>K11/224811</f>
        <v>0.022000702812584795</v>
      </c>
      <c r="M11" s="16">
        <v>6130</v>
      </c>
      <c r="N11" s="15">
        <f>M11/224865</f>
        <v>0.027260800924999443</v>
      </c>
      <c r="O11" s="2">
        <v>7024</v>
      </c>
      <c r="P11" s="9">
        <f>O11/246429</f>
        <v>0.028503138835120866</v>
      </c>
      <c r="Q11" s="2">
        <v>6142</v>
      </c>
      <c r="R11" s="9">
        <f>Q11/235458</f>
        <v>0.02608533156656389</v>
      </c>
      <c r="S11" s="2">
        <v>5947</v>
      </c>
      <c r="T11" s="9">
        <f>S11/233078</f>
        <v>0.02551506362676872</v>
      </c>
      <c r="U11" s="16">
        <v>5520</v>
      </c>
      <c r="V11" s="9">
        <f>U11/223842</f>
        <v>0.024660251427346073</v>
      </c>
      <c r="W11" s="2">
        <v>4541</v>
      </c>
      <c r="X11" s="9">
        <f>W11/165518</f>
        <v>0.0274350825892048</v>
      </c>
      <c r="Y11" s="2">
        <v>3354</v>
      </c>
      <c r="Z11" s="9">
        <f>Y11/128157</f>
        <v>0.02617102460263583</v>
      </c>
      <c r="AA11" s="12"/>
      <c r="AB11" s="9"/>
      <c r="AD11" s="12"/>
      <c r="AE11" s="9"/>
      <c r="AG11" s="9"/>
      <c r="AH11" s="2"/>
      <c r="AI11" s="9"/>
    </row>
    <row r="12" spans="1:35" ht="12.75">
      <c r="A12" s="1">
        <v>11</v>
      </c>
      <c r="B12" s="1" t="s">
        <v>20</v>
      </c>
      <c r="C12" s="2">
        <v>8591</v>
      </c>
      <c r="D12" s="9">
        <f>C12/251414</f>
        <v>0.03417073034914524</v>
      </c>
      <c r="E12" s="2">
        <v>7999</v>
      </c>
      <c r="F12" s="9">
        <f>E12/239539</f>
        <v>0.033393309648950695</v>
      </c>
      <c r="G12" s="2">
        <v>8597</v>
      </c>
      <c r="H12" s="9">
        <f>G12/240865</f>
        <v>0.035692192722064225</v>
      </c>
      <c r="I12" s="2">
        <v>8316</v>
      </c>
      <c r="J12" s="9">
        <f>I12/235552</f>
        <v>0.035304306480097816</v>
      </c>
      <c r="K12" s="16">
        <v>7860</v>
      </c>
      <c r="L12" s="15">
        <f>K12/224811</f>
        <v>0.034962702003015864</v>
      </c>
      <c r="M12" s="16">
        <v>8418</v>
      </c>
      <c r="N12" s="15">
        <f>M12/224865</f>
        <v>0.03743579481021946</v>
      </c>
      <c r="O12" s="2">
        <v>8783</v>
      </c>
      <c r="P12" s="9">
        <f>O12/246429</f>
        <v>0.035641097435772574</v>
      </c>
      <c r="Q12" s="2">
        <v>7060</v>
      </c>
      <c r="R12" s="9">
        <f>Q12/235458</f>
        <v>0.02998411606316201</v>
      </c>
      <c r="S12" s="2">
        <v>8009</v>
      </c>
      <c r="T12" s="9">
        <f>S12/233078</f>
        <v>0.034361887436823724</v>
      </c>
      <c r="U12" s="16">
        <v>6985</v>
      </c>
      <c r="V12" s="9">
        <f>U12/223842</f>
        <v>0.0312050464166689</v>
      </c>
      <c r="W12" s="2">
        <v>5190</v>
      </c>
      <c r="X12" s="9">
        <f>W12/165518</f>
        <v>0.03135610628451286</v>
      </c>
      <c r="Y12" s="2">
        <v>3965</v>
      </c>
      <c r="Z12" s="9">
        <f>Y12/128157</f>
        <v>0.03093861435582918</v>
      </c>
      <c r="AA12" s="4"/>
      <c r="AB12" s="4"/>
      <c r="AC12" s="4"/>
      <c r="AD12" s="4"/>
      <c r="AE12" s="4"/>
      <c r="AF12" s="4"/>
      <c r="AG12" s="9"/>
      <c r="AH12" s="2"/>
      <c r="AI12" s="9"/>
    </row>
    <row r="13" spans="1:35" ht="12.75">
      <c r="A13" s="1">
        <v>12</v>
      </c>
      <c r="B13" s="1" t="s">
        <v>22</v>
      </c>
      <c r="C13" s="2">
        <v>7321</v>
      </c>
      <c r="D13" s="9">
        <f>C13/251414</f>
        <v>0.029119301232230506</v>
      </c>
      <c r="E13" s="2">
        <v>8004</v>
      </c>
      <c r="F13" s="9">
        <f>E13/239539</f>
        <v>0.03341418307665975</v>
      </c>
      <c r="G13" s="2">
        <v>7310</v>
      </c>
      <c r="H13" s="9">
        <f>G13/240865</f>
        <v>0.03034895065700704</v>
      </c>
      <c r="I13" s="2">
        <v>5641</v>
      </c>
      <c r="J13" s="9">
        <f>I13/235552</f>
        <v>0.02394800298872436</v>
      </c>
      <c r="K13" s="16">
        <v>6007</v>
      </c>
      <c r="L13" s="15">
        <f>K13/224811</f>
        <v>0.026720222764900294</v>
      </c>
      <c r="M13" s="16">
        <v>4877</v>
      </c>
      <c r="N13" s="15">
        <f>M13/224865</f>
        <v>0.02168856869677362</v>
      </c>
      <c r="O13" s="2">
        <v>5509</v>
      </c>
      <c r="P13" s="9">
        <f>O13/246429</f>
        <v>0.022355323440017207</v>
      </c>
      <c r="Q13" s="2">
        <v>7619</v>
      </c>
      <c r="R13" s="9">
        <f>Q13/235458</f>
        <v>0.032358212504990276</v>
      </c>
      <c r="S13" s="2">
        <v>7362</v>
      </c>
      <c r="T13" s="9">
        <f>S13/233078</f>
        <v>0.031585992671981054</v>
      </c>
      <c r="U13" s="16">
        <v>6051</v>
      </c>
      <c r="V13" s="9">
        <f>U13/223842</f>
        <v>0.0270324603961723</v>
      </c>
      <c r="W13" s="2">
        <v>5251</v>
      </c>
      <c r="X13" s="9">
        <f>W13/165518</f>
        <v>0.03172464626203796</v>
      </c>
      <c r="Y13" s="2">
        <v>3214</v>
      </c>
      <c r="Z13" s="9">
        <f>Y13/128157</f>
        <v>0.025078614511887764</v>
      </c>
      <c r="AA13" s="4"/>
      <c r="AB13" s="4"/>
      <c r="AC13" s="4"/>
      <c r="AD13" s="4"/>
      <c r="AE13" s="4"/>
      <c r="AF13" s="4"/>
      <c r="AG13" s="9"/>
      <c r="AH13" s="2"/>
      <c r="AI13" s="9"/>
    </row>
    <row r="14" spans="1:35" ht="12.75">
      <c r="A14" s="1">
        <v>13</v>
      </c>
      <c r="B14" s="1" t="s">
        <v>23</v>
      </c>
      <c r="C14" s="2">
        <v>7029</v>
      </c>
      <c r="D14" s="9">
        <f>C14/251414</f>
        <v>0.027957870285664283</v>
      </c>
      <c r="E14" s="2">
        <v>5667</v>
      </c>
      <c r="F14" s="9">
        <f>E14/239539</f>
        <v>0.023657942965446127</v>
      </c>
      <c r="G14" s="2">
        <v>5591</v>
      </c>
      <c r="H14" s="9">
        <f>G14/240865</f>
        <v>0.023212172793888694</v>
      </c>
      <c r="I14" s="2">
        <v>5066</v>
      </c>
      <c r="J14" s="9">
        <f>I14/235552</f>
        <v>0.02150692840646651</v>
      </c>
      <c r="K14" s="16">
        <v>5095</v>
      </c>
      <c r="L14" s="15">
        <f>K14/224811</f>
        <v>0.022663481769130515</v>
      </c>
      <c r="M14" s="16">
        <v>4490</v>
      </c>
      <c r="N14" s="15">
        <f>M14/224865</f>
        <v>0.019967536077201878</v>
      </c>
      <c r="O14" s="2">
        <v>4484</v>
      </c>
      <c r="P14" s="9">
        <f>O14/246429</f>
        <v>0.01819591038392397</v>
      </c>
      <c r="Q14" s="2">
        <v>4181</v>
      </c>
      <c r="R14" s="9">
        <f>Q14/235458</f>
        <v>0.017756882331456142</v>
      </c>
      <c r="S14" s="2">
        <v>4371</v>
      </c>
      <c r="T14" s="9">
        <f>S14/233078</f>
        <v>0.018753378697260143</v>
      </c>
      <c r="U14" s="16">
        <v>4775</v>
      </c>
      <c r="V14" s="9">
        <f>U14/223842</f>
        <v>0.02133201097202491</v>
      </c>
      <c r="W14" s="2">
        <v>3371</v>
      </c>
      <c r="X14" s="9">
        <f>W14/165518</f>
        <v>0.020366364987493807</v>
      </c>
      <c r="Y14" s="2">
        <v>3025</v>
      </c>
      <c r="Z14" s="9">
        <f>Y14/128157</f>
        <v>0.02360386088937787</v>
      </c>
      <c r="AA14" s="12"/>
      <c r="AB14" s="9"/>
      <c r="AD14" s="12"/>
      <c r="AE14" s="9"/>
      <c r="AG14" s="2"/>
      <c r="AH14" s="2"/>
      <c r="AI14" s="9"/>
    </row>
    <row r="15" spans="1:35" ht="12.75">
      <c r="A15" s="1">
        <v>14</v>
      </c>
      <c r="B15" s="1" t="s">
        <v>19</v>
      </c>
      <c r="C15" s="2">
        <v>6869</v>
      </c>
      <c r="D15" s="9">
        <f>C15/251414</f>
        <v>0.02732146976699786</v>
      </c>
      <c r="E15" s="2">
        <v>6430</v>
      </c>
      <c r="F15" s="9">
        <f>E15/239539</f>
        <v>0.02684322803384835</v>
      </c>
      <c r="G15" s="2">
        <v>7856</v>
      </c>
      <c r="H15" s="9">
        <f>G15/240865</f>
        <v>0.032615780624000994</v>
      </c>
      <c r="I15" s="2">
        <v>8492</v>
      </c>
      <c r="J15" s="9">
        <f>I15/235552</f>
        <v>0.036051487569623696</v>
      </c>
      <c r="K15" s="16">
        <v>9050</v>
      </c>
      <c r="L15" s="15">
        <f>K15/224811</f>
        <v>0.040256037293548805</v>
      </c>
      <c r="M15" s="16">
        <v>8954</v>
      </c>
      <c r="N15" s="15">
        <f>M15/224865</f>
        <v>0.03981944722388989</v>
      </c>
      <c r="O15" s="2">
        <v>9402</v>
      </c>
      <c r="P15" s="9">
        <f>O15/246429</f>
        <v>0.03815297712525717</v>
      </c>
      <c r="Q15" s="2">
        <v>8822</v>
      </c>
      <c r="R15" s="9">
        <f>Q15/235458</f>
        <v>0.037467403953146634</v>
      </c>
      <c r="S15" s="2">
        <v>8751</v>
      </c>
      <c r="T15" s="9">
        <f>S15/233078</f>
        <v>0.037545371077493374</v>
      </c>
      <c r="U15" s="16">
        <v>8354</v>
      </c>
      <c r="V15" s="9">
        <f>U15/223842</f>
        <v>0.03732096746812484</v>
      </c>
      <c r="W15" s="2">
        <v>5193</v>
      </c>
      <c r="X15" s="9">
        <f>W15/165518</f>
        <v>0.031374231201440325</v>
      </c>
      <c r="Y15" s="2">
        <v>4605</v>
      </c>
      <c r="Z15" s="9">
        <f>Y15/128157</f>
        <v>0.03593248905639177</v>
      </c>
      <c r="AA15" s="12"/>
      <c r="AB15" s="9"/>
      <c r="AD15" s="12"/>
      <c r="AE15" s="9"/>
      <c r="AG15" s="2"/>
      <c r="AH15" s="2"/>
      <c r="AI15" s="9"/>
    </row>
    <row r="16" spans="1:35" ht="12.75">
      <c r="A16" s="1">
        <v>15</v>
      </c>
      <c r="B16" s="1" t="s">
        <v>21</v>
      </c>
      <c r="C16" s="2">
        <v>6674</v>
      </c>
      <c r="D16" s="9">
        <f>C16/251414</f>
        <v>0.026545856634873157</v>
      </c>
      <c r="E16" s="2">
        <v>6133</v>
      </c>
      <c r="F16" s="9">
        <f>E16/239539</f>
        <v>0.025603346427930315</v>
      </c>
      <c r="G16" s="2">
        <v>6205</v>
      </c>
      <c r="H16" s="9">
        <f>G16/240865</f>
        <v>0.025761318580947833</v>
      </c>
      <c r="I16" s="2">
        <v>5659</v>
      </c>
      <c r="J16" s="9">
        <f>I16/235552</f>
        <v>0.024024419236516777</v>
      </c>
      <c r="K16" s="16">
        <v>6281</v>
      </c>
      <c r="L16" s="15">
        <f>K16/224811</f>
        <v>0.027939024335997795</v>
      </c>
      <c r="M16" s="16">
        <v>6246</v>
      </c>
      <c r="N16" s="15">
        <f>M16/224865</f>
        <v>0.02777666599959976</v>
      </c>
      <c r="O16" s="2">
        <v>6412</v>
      </c>
      <c r="P16" s="9">
        <f>O16/246429</f>
        <v>0.026019664893336417</v>
      </c>
      <c r="Q16" s="2">
        <v>6018</v>
      </c>
      <c r="R16" s="9">
        <f>Q16/235458</f>
        <v>0.02555869836658767</v>
      </c>
      <c r="S16" s="2">
        <v>5810</v>
      </c>
      <c r="T16" s="9">
        <f>S16/233078</f>
        <v>0.02492727756373403</v>
      </c>
      <c r="U16" s="16">
        <v>4974</v>
      </c>
      <c r="V16" s="9">
        <f>U16/223842</f>
        <v>0.022221030905728148</v>
      </c>
      <c r="W16" s="2">
        <v>4098</v>
      </c>
      <c r="X16" s="9">
        <f>W16/165518</f>
        <v>0.024758636522915937</v>
      </c>
      <c r="Y16" s="2">
        <v>3045</v>
      </c>
      <c r="Z16" s="9">
        <f>Y16/128157</f>
        <v>0.023759919473770454</v>
      </c>
      <c r="AA16" s="12"/>
      <c r="AB16" s="9"/>
      <c r="AD16" s="12"/>
      <c r="AE16" s="9"/>
      <c r="AF16" s="4"/>
      <c r="AG16" s="9"/>
      <c r="AH16" s="2"/>
      <c r="AI16" s="9"/>
    </row>
    <row r="17" spans="1:35" ht="12.75">
      <c r="A17" s="1">
        <v>16</v>
      </c>
      <c r="B17" s="1" t="s">
        <v>24</v>
      </c>
      <c r="C17" s="2">
        <v>4271</v>
      </c>
      <c r="D17" s="9">
        <f>C17/251414</f>
        <v>0.016987916345151823</v>
      </c>
      <c r="E17" s="2">
        <v>3517</v>
      </c>
      <c r="F17" s="9">
        <f>E17/239539</f>
        <v>0.014682369050551267</v>
      </c>
      <c r="G17" s="2">
        <v>3786</v>
      </c>
      <c r="H17" s="9">
        <f>G17/240865</f>
        <v>0.015718348452452617</v>
      </c>
      <c r="I17" s="2">
        <v>4331</v>
      </c>
      <c r="J17" s="9">
        <f>I17/235552</f>
        <v>0.01838659828827605</v>
      </c>
      <c r="K17" s="16">
        <v>3707</v>
      </c>
      <c r="L17" s="15">
        <f>K17/224811</f>
        <v>0.01648940665714756</v>
      </c>
      <c r="M17" s="16">
        <v>2982</v>
      </c>
      <c r="N17" s="15">
        <f>M17/224865</f>
        <v>0.013261290107397771</v>
      </c>
      <c r="O17" s="2">
        <v>2875</v>
      </c>
      <c r="P17" s="9">
        <f>O17/246429</f>
        <v>0.011666646376846881</v>
      </c>
      <c r="Q17" s="2">
        <v>2531</v>
      </c>
      <c r="R17" s="9">
        <f>Q17/235458</f>
        <v>0.010749263138224227</v>
      </c>
      <c r="S17" s="2">
        <v>2656</v>
      </c>
      <c r="T17" s="9">
        <f>S17/233078</f>
        <v>0.011395326886278413</v>
      </c>
      <c r="U17" s="16">
        <v>4753</v>
      </c>
      <c r="V17" s="9">
        <f>U17/223842</f>
        <v>0.02123372736126375</v>
      </c>
      <c r="W17" s="2">
        <v>2801</v>
      </c>
      <c r="X17" s="9">
        <f>W17/165518</f>
        <v>0.01692263077127563</v>
      </c>
      <c r="Y17" s="2">
        <v>1508</v>
      </c>
      <c r="Z17" s="9">
        <f>Y17/128157</f>
        <v>0.011766817263200606</v>
      </c>
      <c r="AA17" s="12"/>
      <c r="AB17" s="9"/>
      <c r="AC17" s="9"/>
      <c r="AD17" s="12"/>
      <c r="AE17" s="9"/>
      <c r="AF17" s="4"/>
      <c r="AG17" s="9"/>
      <c r="AH17" s="2"/>
      <c r="AI17" s="9"/>
    </row>
    <row r="18" spans="1:35" ht="12.75">
      <c r="A18" s="1">
        <v>17</v>
      </c>
      <c r="B18" s="1" t="s">
        <v>25</v>
      </c>
      <c r="C18" s="2">
        <v>3902</v>
      </c>
      <c r="D18" s="9">
        <f>C18/251414</f>
        <v>0.015520217648977383</v>
      </c>
      <c r="E18" s="2">
        <v>3806</v>
      </c>
      <c r="F18" s="9">
        <f>E18/239539</f>
        <v>0.015888853172134808</v>
      </c>
      <c r="G18" s="2">
        <v>3782</v>
      </c>
      <c r="H18" s="9">
        <f>G18/240865</f>
        <v>0.01570174163950761</v>
      </c>
      <c r="I18" s="2">
        <v>3486</v>
      </c>
      <c r="J18" s="9">
        <f>I18/235552</f>
        <v>0.014799279989131912</v>
      </c>
      <c r="K18" s="16">
        <v>3974</v>
      </c>
      <c r="L18" s="15">
        <f>K18/224811</f>
        <v>0.01767707096183016</v>
      </c>
      <c r="M18" s="16">
        <v>3702</v>
      </c>
      <c r="N18" s="15">
        <f>M18/224865</f>
        <v>0.016463211260089386</v>
      </c>
      <c r="O18" s="2">
        <v>4371</v>
      </c>
      <c r="P18" s="9">
        <f>O18/246429</f>
        <v>0.017737360456764422</v>
      </c>
      <c r="Q18" s="2">
        <v>4280</v>
      </c>
      <c r="R18" s="9">
        <f>Q18/235458</f>
        <v>0.018177339483050056</v>
      </c>
      <c r="S18" s="2">
        <v>3877</v>
      </c>
      <c r="T18" s="9">
        <f>S18/233078</f>
        <v>0.016633916542959867</v>
      </c>
      <c r="U18" s="16">
        <v>3671</v>
      </c>
      <c r="V18" s="9">
        <f>U18/223842</f>
        <v>0.016399960686555696</v>
      </c>
      <c r="W18" s="2">
        <v>3005</v>
      </c>
      <c r="X18" s="9">
        <f>W18/165518</f>
        <v>0.01815512512234319</v>
      </c>
      <c r="Y18" s="2">
        <v>2455</v>
      </c>
      <c r="Z18" s="9">
        <f>Y18/128157</f>
        <v>0.019156191234189313</v>
      </c>
      <c r="AA18" s="12"/>
      <c r="AB18" s="9"/>
      <c r="AC18" s="9"/>
      <c r="AD18" s="12"/>
      <c r="AE18" s="9"/>
      <c r="AF18" s="4"/>
      <c r="AG18" s="9"/>
      <c r="AH18" s="2"/>
      <c r="AI18" s="9"/>
    </row>
    <row r="19" spans="1:35" ht="12.75">
      <c r="A19" s="1">
        <v>18</v>
      </c>
      <c r="B19" s="1" t="s">
        <v>27</v>
      </c>
      <c r="C19" s="2">
        <v>2942</v>
      </c>
      <c r="D19" s="9">
        <f>C19/251414</f>
        <v>0.011701814536978848</v>
      </c>
      <c r="E19" s="2">
        <v>2800</v>
      </c>
      <c r="F19" s="9">
        <f>E19/239539</f>
        <v>0.011689119517072376</v>
      </c>
      <c r="G19" s="2">
        <v>2750</v>
      </c>
      <c r="H19" s="9">
        <f>G19/240865</f>
        <v>0.011417183899694849</v>
      </c>
      <c r="I19" s="2">
        <v>2450</v>
      </c>
      <c r="J19" s="9">
        <f>I19/235552</f>
        <v>0.01040110039396821</v>
      </c>
      <c r="K19" s="16">
        <v>2340</v>
      </c>
      <c r="L19" s="15">
        <f>K19/224811</f>
        <v>0.010408743344409303</v>
      </c>
      <c r="M19" s="16">
        <v>2340</v>
      </c>
      <c r="N19" s="15">
        <f>M19/224865</f>
        <v>0.010406243746247748</v>
      </c>
      <c r="O19" s="2">
        <v>2803</v>
      </c>
      <c r="P19" s="9">
        <f>O19/246429</f>
        <v>0.011374472971931063</v>
      </c>
      <c r="Q19" s="2">
        <v>2650</v>
      </c>
      <c r="R19" s="9">
        <f>Q19/235458</f>
        <v>0.011254661128523982</v>
      </c>
      <c r="S19" s="2">
        <v>2131</v>
      </c>
      <c r="T19" s="9">
        <f>S19/233078</f>
        <v>0.009142862046181964</v>
      </c>
      <c r="U19" s="16">
        <v>2003</v>
      </c>
      <c r="V19" s="9">
        <f>U19/223842</f>
        <v>0.008948276016118513</v>
      </c>
      <c r="W19" s="2">
        <v>1530</v>
      </c>
      <c r="X19" s="9">
        <f>W19/165518</f>
        <v>0.009243707633006682</v>
      </c>
      <c r="Y19" s="2">
        <v>1426</v>
      </c>
      <c r="Z19" s="9">
        <f>Y19/128157</f>
        <v>0.011126977067191023</v>
      </c>
      <c r="AA19" s="12"/>
      <c r="AB19" s="9"/>
      <c r="AD19" s="12"/>
      <c r="AE19" s="9"/>
      <c r="AG19" s="9"/>
      <c r="AH19" s="2"/>
      <c r="AI19" s="9"/>
    </row>
    <row r="20" spans="1:35" ht="12.75">
      <c r="A20" s="1">
        <v>19</v>
      </c>
      <c r="B20" s="1" t="s">
        <v>29</v>
      </c>
      <c r="C20" s="2">
        <v>2882</v>
      </c>
      <c r="D20" s="9">
        <f>C20/251414</f>
        <v>0.011463164342478939</v>
      </c>
      <c r="E20" s="2">
        <v>2484</v>
      </c>
      <c r="F20" s="9">
        <f>E20/239539</f>
        <v>0.010369918885859922</v>
      </c>
      <c r="G20" s="2">
        <v>2389</v>
      </c>
      <c r="H20" s="9">
        <f>G20/240865</f>
        <v>0.009918419031407635</v>
      </c>
      <c r="I20" s="2">
        <v>2659</v>
      </c>
      <c r="J20" s="9">
        <f>I20/235552</f>
        <v>0.011288377937780193</v>
      </c>
      <c r="K20" s="16">
        <v>2761</v>
      </c>
      <c r="L20" s="15">
        <f>K20/224811</f>
        <v>0.012281427510219696</v>
      </c>
      <c r="M20" s="16">
        <v>2323</v>
      </c>
      <c r="N20" s="15">
        <f>M20/224865</f>
        <v>0.01033064283014253</v>
      </c>
      <c r="O20" s="2">
        <v>2504</v>
      </c>
      <c r="P20" s="9">
        <f>O20/246429</f>
        <v>0.010161141748738988</v>
      </c>
      <c r="Q20" s="2">
        <v>2060</v>
      </c>
      <c r="R20" s="9">
        <f>Q20/235458</f>
        <v>0.008748906386701663</v>
      </c>
      <c r="S20" s="2">
        <v>2126</v>
      </c>
      <c r="T20" s="9">
        <f>S20/233078</f>
        <v>0.009121410000085808</v>
      </c>
      <c r="U20" s="16">
        <v>2287</v>
      </c>
      <c r="V20" s="9">
        <f>U20/223842</f>
        <v>0.010217028082308056</v>
      </c>
      <c r="W20" s="2">
        <v>1818</v>
      </c>
      <c r="X20" s="9">
        <f>W20/165518</f>
        <v>0.010983699658043234</v>
      </c>
      <c r="Y20" s="2">
        <v>1339</v>
      </c>
      <c r="Z20" s="9">
        <f>Y20/128157</f>
        <v>0.010448122225083296</v>
      </c>
      <c r="AA20" s="12"/>
      <c r="AB20" s="9"/>
      <c r="AD20" s="12"/>
      <c r="AE20" s="9"/>
      <c r="AG20" s="9"/>
      <c r="AH20" s="2"/>
      <c r="AI20" s="9"/>
    </row>
    <row r="21" spans="1:35" ht="12.75">
      <c r="A21" s="1">
        <v>20</v>
      </c>
      <c r="B21" s="1" t="s">
        <v>30</v>
      </c>
      <c r="C21" s="2">
        <v>2881</v>
      </c>
      <c r="D21" s="9">
        <f>C21/251414</f>
        <v>0.011459186839237275</v>
      </c>
      <c r="E21" s="2">
        <v>2938</v>
      </c>
      <c r="F21" s="9">
        <f>E21/239539</f>
        <v>0.012265226121842372</v>
      </c>
      <c r="G21" s="2">
        <v>3264</v>
      </c>
      <c r="H21" s="9">
        <f>G21/240865</f>
        <v>0.013551159363128723</v>
      </c>
      <c r="I21" s="2">
        <v>2998</v>
      </c>
      <c r="J21" s="9">
        <f>I21/235552</f>
        <v>0.012727550604537428</v>
      </c>
      <c r="K21" s="16">
        <v>2812</v>
      </c>
      <c r="L21" s="15">
        <f>K21/224811</f>
        <v>0.012508284736956822</v>
      </c>
      <c r="M21" s="16">
        <v>2510</v>
      </c>
      <c r="N21" s="15">
        <f>M21/224865</f>
        <v>0.011162252907299936</v>
      </c>
      <c r="O21" s="2">
        <v>2723</v>
      </c>
      <c r="P21" s="9">
        <f>O21/246429</f>
        <v>0.011049835855357933</v>
      </c>
      <c r="Q21" s="2">
        <v>3527</v>
      </c>
      <c r="R21" s="9">
        <f>Q21/235458</f>
        <v>0.014979316905775128</v>
      </c>
      <c r="S21" s="2">
        <v>3518</v>
      </c>
      <c r="T21" s="9">
        <f>S21/233078</f>
        <v>0.01509365963325582</v>
      </c>
      <c r="U21" s="16">
        <v>3725</v>
      </c>
      <c r="V21" s="9">
        <f>U21/223842</f>
        <v>0.01664120227660582</v>
      </c>
      <c r="W21" s="2">
        <v>2726</v>
      </c>
      <c r="X21" s="9">
        <f>W21/165518</f>
        <v>0.01646950784808903</v>
      </c>
      <c r="Y21" s="2">
        <v>1847</v>
      </c>
      <c r="Z21" s="9">
        <f>Y21/128157</f>
        <v>0.014412010268654853</v>
      </c>
      <c r="AA21" s="12"/>
      <c r="AB21" s="9"/>
      <c r="AD21" s="12"/>
      <c r="AE21" s="9"/>
      <c r="AG21" s="9"/>
      <c r="AH21" s="2"/>
      <c r="AI21" s="9"/>
    </row>
    <row r="22" spans="1:35" ht="12.75">
      <c r="A22" s="1">
        <v>21</v>
      </c>
      <c r="B22" s="1" t="s">
        <v>31</v>
      </c>
      <c r="C22" s="2">
        <v>2863</v>
      </c>
      <c r="D22" s="9">
        <f>C22/251414</f>
        <v>0.011387591780887302</v>
      </c>
      <c r="E22" s="2">
        <v>2586</v>
      </c>
      <c r="F22" s="9">
        <f>E22/239539</f>
        <v>0.010795736811124702</v>
      </c>
      <c r="G22" s="2">
        <v>2274</v>
      </c>
      <c r="H22" s="9">
        <f>G22/240865</f>
        <v>0.009440973159238577</v>
      </c>
      <c r="I22" s="2">
        <v>2133</v>
      </c>
      <c r="J22" s="9">
        <f>I22/235552</f>
        <v>0.009055325363401711</v>
      </c>
      <c r="K22" s="16">
        <v>2106</v>
      </c>
      <c r="L22" s="15">
        <f>K22/224811</f>
        <v>0.009367869009968374</v>
      </c>
      <c r="M22" s="16">
        <v>1623</v>
      </c>
      <c r="N22" s="15">
        <f>M22/224865</f>
        <v>0.007217663931692349</v>
      </c>
      <c r="O22" s="2">
        <v>2084</v>
      </c>
      <c r="P22" s="9">
        <f>O22/246429</f>
        <v>0.008456796886730051</v>
      </c>
      <c r="Q22" s="2">
        <v>1684</v>
      </c>
      <c r="R22" s="9">
        <f>Q22/235458</f>
        <v>0.0071520186190318445</v>
      </c>
      <c r="S22" s="2">
        <v>1765</v>
      </c>
      <c r="T22" s="9">
        <f>S22/233078</f>
        <v>0.007572572271943298</v>
      </c>
      <c r="U22" s="16">
        <v>1578</v>
      </c>
      <c r="V22" s="9">
        <f>U22/223842</f>
        <v>0.007049615353686976</v>
      </c>
      <c r="W22" s="2">
        <v>1102</v>
      </c>
      <c r="X22" s="9">
        <f>W22/165518</f>
        <v>0.006657886151355139</v>
      </c>
      <c r="Y22" s="2">
        <v>894</v>
      </c>
      <c r="Z22" s="9">
        <f>Y22/128157</f>
        <v>0.0069758187223483694</v>
      </c>
      <c r="AA22" s="12"/>
      <c r="AB22" s="9"/>
      <c r="AD22" s="12"/>
      <c r="AE22" s="9"/>
      <c r="AG22" s="2"/>
      <c r="AH22" s="2"/>
      <c r="AI22" s="9"/>
    </row>
    <row r="23" spans="1:36" ht="12.75">
      <c r="A23" s="1">
        <v>22</v>
      </c>
      <c r="B23" s="1" t="s">
        <v>34</v>
      </c>
      <c r="C23" s="2">
        <v>2561</v>
      </c>
      <c r="D23" s="9">
        <f>C23/251414</f>
        <v>0.01018638580190443</v>
      </c>
      <c r="E23" s="2">
        <v>2406</v>
      </c>
      <c r="F23" s="9">
        <f>E23/239539</f>
        <v>0.01004429341359862</v>
      </c>
      <c r="G23" s="2">
        <v>1935</v>
      </c>
      <c r="H23" s="9">
        <f>G23/240865</f>
        <v>0.008033545762148922</v>
      </c>
      <c r="I23" s="2">
        <v>2254</v>
      </c>
      <c r="J23" s="9">
        <f>I23/235552</f>
        <v>0.009569012362450753</v>
      </c>
      <c r="K23" s="16">
        <v>1445</v>
      </c>
      <c r="L23" s="15">
        <f>K23/224811</f>
        <v>0.006427621424218566</v>
      </c>
      <c r="M23" s="16">
        <v>1807</v>
      </c>
      <c r="N23" s="15">
        <f>M23/224865</f>
        <v>0.00803593267071354</v>
      </c>
      <c r="O23" s="2">
        <v>1514</v>
      </c>
      <c r="P23" s="9">
        <f>O23/246429</f>
        <v>0.006143757431146497</v>
      </c>
      <c r="Q23" s="2">
        <v>1403</v>
      </c>
      <c r="R23" s="9">
        <f>Q23/235458</f>
        <v>0.0059585998352147725</v>
      </c>
      <c r="S23" s="2">
        <v>1339</v>
      </c>
      <c r="T23" s="9">
        <f>S23/233078</f>
        <v>0.005744857944550751</v>
      </c>
      <c r="U23" s="16">
        <v>1260</v>
      </c>
      <c r="V23" s="9">
        <f>U23/223842</f>
        <v>0.005628970434502908</v>
      </c>
      <c r="W23" s="2">
        <v>905</v>
      </c>
      <c r="X23" s="9">
        <f>W23/165518</f>
        <v>0.005467683273118332</v>
      </c>
      <c r="Y23" s="2">
        <v>380</v>
      </c>
      <c r="Z23" s="9">
        <f>Y23/128157</f>
        <v>0.0029651131034590383</v>
      </c>
      <c r="AA23" s="12"/>
      <c r="AB23" s="9"/>
      <c r="AC23" s="9"/>
      <c r="AD23" s="12"/>
      <c r="AE23" s="9"/>
      <c r="AG23" s="9"/>
      <c r="AH23" s="2"/>
      <c r="AI23" s="9"/>
      <c r="AJ23" s="2"/>
    </row>
    <row r="24" spans="1:36" ht="12.75">
      <c r="A24" s="1">
        <v>23</v>
      </c>
      <c r="B24" s="1" t="s">
        <v>26</v>
      </c>
      <c r="C24" s="2">
        <v>2526</v>
      </c>
      <c r="D24" s="9">
        <f>C24/251414</f>
        <v>0.010047173188446149</v>
      </c>
      <c r="E24" s="2">
        <v>2602</v>
      </c>
      <c r="F24" s="9">
        <f>E24/239539</f>
        <v>0.010862531779793688</v>
      </c>
      <c r="G24" s="2">
        <v>2705</v>
      </c>
      <c r="H24" s="9">
        <f>G24/240865</f>
        <v>0.01123035725406348</v>
      </c>
      <c r="I24" s="2">
        <v>3001</v>
      </c>
      <c r="J24" s="9">
        <f>I24/235552</f>
        <v>0.012740286645836164</v>
      </c>
      <c r="K24" s="16">
        <v>2604</v>
      </c>
      <c r="L24" s="15">
        <f>K24/224811</f>
        <v>0.011583063106342661</v>
      </c>
      <c r="M24" s="16">
        <v>2530</v>
      </c>
      <c r="N24" s="15">
        <f>M24/224865</f>
        <v>0.011251195161541369</v>
      </c>
      <c r="O24" s="2">
        <v>2902</v>
      </c>
      <c r="P24" s="9">
        <f>O24/246429</f>
        <v>0.011776211403690312</v>
      </c>
      <c r="Q24" s="2">
        <v>2424</v>
      </c>
      <c r="R24" s="9">
        <f>Q24/235458</f>
        <v>0.010294829651147976</v>
      </c>
      <c r="S24" s="2">
        <v>2401</v>
      </c>
      <c r="T24" s="9">
        <f>S24/233078</f>
        <v>0.010301272535374424</v>
      </c>
      <c r="U24" s="16">
        <v>2301</v>
      </c>
      <c r="V24" s="9">
        <f>U24/223842</f>
        <v>0.010279572198246979</v>
      </c>
      <c r="W24" s="2">
        <v>2002</v>
      </c>
      <c r="X24" s="9">
        <f>W24/165518</f>
        <v>0.012095361229594365</v>
      </c>
      <c r="Y24" s="2">
        <v>1060</v>
      </c>
      <c r="Z24" s="9">
        <f>Y24/128157</f>
        <v>0.008271104972806791</v>
      </c>
      <c r="AA24" s="12"/>
      <c r="AB24" s="9"/>
      <c r="AD24" s="12"/>
      <c r="AE24" s="9"/>
      <c r="AG24" s="2"/>
      <c r="AH24" s="2"/>
      <c r="AI24" s="2"/>
      <c r="AJ24" s="2"/>
    </row>
    <row r="25" spans="1:35" ht="12.75">
      <c r="A25" s="1">
        <v>24</v>
      </c>
      <c r="B25" s="1" t="s">
        <v>71</v>
      </c>
      <c r="C25" s="2">
        <v>2303</v>
      </c>
      <c r="D25" s="9">
        <f>C25/251414</f>
        <v>0.009160189965554823</v>
      </c>
      <c r="E25" s="2">
        <v>2008</v>
      </c>
      <c r="F25" s="9">
        <f>E25/239539</f>
        <v>0.008382768567957619</v>
      </c>
      <c r="G25" s="2">
        <v>1937</v>
      </c>
      <c r="H25" s="9">
        <f>G25/240865</f>
        <v>0.008041849168621428</v>
      </c>
      <c r="I25" s="2">
        <v>2792</v>
      </c>
      <c r="J25" s="9">
        <f>I25/235552</f>
        <v>0.011853009102024182</v>
      </c>
      <c r="K25" s="16">
        <v>2404</v>
      </c>
      <c r="L25" s="15">
        <f>K25/224811</f>
        <v>0.010693426923059815</v>
      </c>
      <c r="M25" s="16">
        <v>2325</v>
      </c>
      <c r="N25" s="15">
        <f>M25/224865</f>
        <v>0.010339537055566674</v>
      </c>
      <c r="O25" s="2">
        <v>3013</v>
      </c>
      <c r="P25" s="9">
        <f>O25/246429</f>
        <v>0.012226645402935532</v>
      </c>
      <c r="Q25" s="2">
        <v>2863</v>
      </c>
      <c r="R25" s="9">
        <f>Q25/235458</f>
        <v>0.012159281060741194</v>
      </c>
      <c r="S25" s="2">
        <v>2736</v>
      </c>
      <c r="T25" s="9">
        <f>S25/233078</f>
        <v>0.011738559623816919</v>
      </c>
      <c r="U25" s="16">
        <v>3430</v>
      </c>
      <c r="V25" s="9">
        <f>U25/223842</f>
        <v>0.015323308405035695</v>
      </c>
      <c r="W25" s="2">
        <v>1652</v>
      </c>
      <c r="X25" s="9">
        <f>W25/165518</f>
        <v>0.009980787588056888</v>
      </c>
      <c r="Y25" s="2">
        <v>788</v>
      </c>
      <c r="Z25" s="9">
        <f>Y25/128157</f>
        <v>0.00614870822506769</v>
      </c>
      <c r="AA25" s="12"/>
      <c r="AB25" s="9"/>
      <c r="AD25" s="12"/>
      <c r="AE25" s="9"/>
      <c r="AG25" s="2"/>
      <c r="AH25" s="2"/>
      <c r="AI25" s="9"/>
    </row>
    <row r="26" spans="1:35" ht="12.75">
      <c r="A26" s="1">
        <v>25</v>
      </c>
      <c r="B26" s="1" t="s">
        <v>33</v>
      </c>
      <c r="C26" s="2">
        <v>1871</v>
      </c>
      <c r="D26" s="9">
        <f>C26/251414</f>
        <v>0.00744190856515548</v>
      </c>
      <c r="E26" s="2">
        <v>1559</v>
      </c>
      <c r="F26" s="9">
        <f>E26/239539</f>
        <v>0.006508334759684227</v>
      </c>
      <c r="G26" s="2">
        <v>1587</v>
      </c>
      <c r="H26" s="9">
        <f>G26/240865</f>
        <v>0.006588753035932991</v>
      </c>
      <c r="I26" s="2">
        <v>1605</v>
      </c>
      <c r="J26" s="9">
        <f>I26/235552</f>
        <v>0.006813782094824073</v>
      </c>
      <c r="K26" s="16">
        <v>1797</v>
      </c>
      <c r="L26" s="15">
        <f>K26/224811</f>
        <v>0.007993381106796376</v>
      </c>
      <c r="M26" s="16">
        <v>1947</v>
      </c>
      <c r="N26" s="15">
        <f>M26/224865</f>
        <v>0.008658528450403576</v>
      </c>
      <c r="O26" s="2">
        <v>1623</v>
      </c>
      <c r="P26" s="9">
        <f>O26/246429</f>
        <v>0.006586075502477387</v>
      </c>
      <c r="Q26" s="2">
        <v>1793</v>
      </c>
      <c r="R26" s="9">
        <f>Q26/235458</f>
        <v>0.0076149461899786795</v>
      </c>
      <c r="S26" s="2">
        <v>1431</v>
      </c>
      <c r="T26" s="9">
        <f>S26/233078</f>
        <v>0.006139575592720034</v>
      </c>
      <c r="U26" s="16">
        <v>1028</v>
      </c>
      <c r="V26" s="9">
        <f>U26/223842</f>
        <v>0.004592525084657928</v>
      </c>
      <c r="W26" s="2">
        <v>855</v>
      </c>
      <c r="X26" s="9">
        <f>W26/165518</f>
        <v>0.0051656013243272635</v>
      </c>
      <c r="Y26" s="2">
        <v>814</v>
      </c>
      <c r="Z26" s="9">
        <f>Y26/128157</f>
        <v>0.006351584384778046</v>
      </c>
      <c r="AA26" s="12"/>
      <c r="AB26" s="9"/>
      <c r="AD26" s="12"/>
      <c r="AE26" s="9"/>
      <c r="AG26" s="9"/>
      <c r="AH26" s="2"/>
      <c r="AI26" s="9"/>
    </row>
    <row r="27" spans="1:36" ht="12.75">
      <c r="A27" s="1">
        <v>26</v>
      </c>
      <c r="B27" s="1" t="s">
        <v>28</v>
      </c>
      <c r="C27" s="2">
        <v>1771</v>
      </c>
      <c r="D27" s="9">
        <f>C27/251414</f>
        <v>0.007044158240988967</v>
      </c>
      <c r="E27" s="2">
        <v>1801</v>
      </c>
      <c r="F27" s="9">
        <f>E27/239539</f>
        <v>0.007518608660802625</v>
      </c>
      <c r="G27" s="2">
        <v>1875</v>
      </c>
      <c r="H27" s="9">
        <f>G27/240865</f>
        <v>0.007784443567973761</v>
      </c>
      <c r="I27" s="2">
        <v>2003</v>
      </c>
      <c r="J27" s="9">
        <f>I27/235552</f>
        <v>0.00850343024045646</v>
      </c>
      <c r="K27" s="16">
        <v>2010</v>
      </c>
      <c r="L27" s="15">
        <f>K27/224811</f>
        <v>0.008940843641992607</v>
      </c>
      <c r="M27" s="16">
        <v>2033</v>
      </c>
      <c r="N27" s="15">
        <f>M27/224865</f>
        <v>0.009040980143641741</v>
      </c>
      <c r="O27" s="2">
        <v>2221</v>
      </c>
      <c r="P27" s="9">
        <f>O27/246429</f>
        <v>0.009012737948861538</v>
      </c>
      <c r="Q27" s="2">
        <v>2302</v>
      </c>
      <c r="R27" s="9">
        <f>Q27/235458</f>
        <v>0.009776690535042343</v>
      </c>
      <c r="S27" s="2">
        <v>2821</v>
      </c>
      <c r="T27" s="9">
        <f>S27/233078</f>
        <v>0.012103244407451582</v>
      </c>
      <c r="U27" s="16">
        <v>1703</v>
      </c>
      <c r="V27" s="9">
        <f>U27/223842</f>
        <v>0.007608044960284486</v>
      </c>
      <c r="W27" s="2">
        <v>1505</v>
      </c>
      <c r="X27" s="9">
        <f>W27/165518</f>
        <v>0.009092666658611148</v>
      </c>
      <c r="Y27" s="2">
        <v>1205</v>
      </c>
      <c r="Z27" s="9">
        <f>Y27/128157</f>
        <v>0.009402529709653005</v>
      </c>
      <c r="AA27" s="12"/>
      <c r="AB27" s="9"/>
      <c r="AD27" s="12"/>
      <c r="AE27" s="9"/>
      <c r="AG27" s="9"/>
      <c r="AH27" s="2"/>
      <c r="AI27" s="9"/>
      <c r="AJ27" s="2"/>
    </row>
    <row r="28" spans="1:35" ht="12.75">
      <c r="A28" s="1">
        <v>27</v>
      </c>
      <c r="B28" s="1" t="s">
        <v>69</v>
      </c>
      <c r="C28" s="2">
        <v>1751</v>
      </c>
      <c r="D28" s="9">
        <f>C28/251414</f>
        <v>0.006964608176155664</v>
      </c>
      <c r="E28" s="2">
        <v>1561</v>
      </c>
      <c r="F28" s="9">
        <f>E28/239539</f>
        <v>0.00651668413076785</v>
      </c>
      <c r="G28" s="2">
        <v>1585</v>
      </c>
      <c r="H28" s="9">
        <f>G28/240865</f>
        <v>0.006580449629460486</v>
      </c>
      <c r="I28" s="2">
        <v>1671</v>
      </c>
      <c r="J28" s="9">
        <f>I28/235552</f>
        <v>0.007093975003396278</v>
      </c>
      <c r="K28" s="16">
        <v>2545</v>
      </c>
      <c r="L28" s="15">
        <f>K28/224811</f>
        <v>0.011320620432274222</v>
      </c>
      <c r="M28" s="16">
        <v>2004</v>
      </c>
      <c r="N28" s="15">
        <f>M28/224865</f>
        <v>0.008912013874991662</v>
      </c>
      <c r="O28" s="2">
        <v>2207</v>
      </c>
      <c r="P28" s="9">
        <f>O28/246429</f>
        <v>0.00895592645346124</v>
      </c>
      <c r="Q28" s="2">
        <v>1819</v>
      </c>
      <c r="R28" s="9">
        <f>Q28/235458</f>
        <v>0.007725369280296273</v>
      </c>
      <c r="S28" s="2">
        <v>1678</v>
      </c>
      <c r="T28" s="9">
        <f>S28/233078</f>
        <v>0.007199306669870172</v>
      </c>
      <c r="U28" s="16">
        <v>1235</v>
      </c>
      <c r="V28" s="9">
        <f>U28/223842</f>
        <v>0.005517284513183406</v>
      </c>
      <c r="W28" s="2">
        <v>1141</v>
      </c>
      <c r="X28" s="9">
        <f>W28/165518</f>
        <v>0.0068935100714121724</v>
      </c>
      <c r="Y28" s="2">
        <v>852</v>
      </c>
      <c r="Z28" s="9">
        <f>Y28/128157</f>
        <v>0.006648095695123949</v>
      </c>
      <c r="AA28" s="12"/>
      <c r="AB28" s="9"/>
      <c r="AD28" s="12"/>
      <c r="AE28" s="9"/>
      <c r="AG28" s="9"/>
      <c r="AH28" s="2"/>
      <c r="AI28" s="9"/>
    </row>
    <row r="29" spans="1:35" ht="12.75">
      <c r="A29" s="1">
        <v>28</v>
      </c>
      <c r="B29" s="1" t="s">
        <v>32</v>
      </c>
      <c r="C29" s="2">
        <v>1662</v>
      </c>
      <c r="D29" s="9">
        <f>C29/251414</f>
        <v>0.006610610387647466</v>
      </c>
      <c r="E29" s="2">
        <v>1704</v>
      </c>
      <c r="F29" s="9">
        <f>E29/239539</f>
        <v>0.007113664163246903</v>
      </c>
      <c r="G29" s="2">
        <v>1460</v>
      </c>
      <c r="H29" s="9">
        <f>G29/240865</f>
        <v>0.006061486724928902</v>
      </c>
      <c r="I29" s="2">
        <v>1568</v>
      </c>
      <c r="J29" s="9">
        <f>I29/235552</f>
        <v>0.006656704252139655</v>
      </c>
      <c r="K29" s="16">
        <v>1526</v>
      </c>
      <c r="L29" s="15">
        <f>K29/224811</f>
        <v>0.0067879240784481185</v>
      </c>
      <c r="M29" s="16">
        <v>1652</v>
      </c>
      <c r="N29" s="15">
        <f>M29/224865</f>
        <v>0.007346630200342427</v>
      </c>
      <c r="O29" s="2">
        <v>1839</v>
      </c>
      <c r="P29" s="9">
        <f>O29/246429</f>
        <v>0.007462595717224839</v>
      </c>
      <c r="Q29" s="2">
        <v>2069</v>
      </c>
      <c r="R29" s="9">
        <f>Q29/235458</f>
        <v>0.008787129764119292</v>
      </c>
      <c r="S29" s="2">
        <v>1696</v>
      </c>
      <c r="T29" s="9">
        <f>S29/233078</f>
        <v>0.007276534035816336</v>
      </c>
      <c r="U29" s="16">
        <v>2323</v>
      </c>
      <c r="V29" s="9">
        <f>U29/223842</f>
        <v>0.01037785580900814</v>
      </c>
      <c r="W29" s="2">
        <v>1088</v>
      </c>
      <c r="X29" s="9">
        <f>W29/165518</f>
        <v>0.006573303205693641</v>
      </c>
      <c r="Y29" s="2">
        <v>514</v>
      </c>
      <c r="Z29" s="9">
        <f>Y29/128157</f>
        <v>0.004010705618889331</v>
      </c>
      <c r="AA29" s="12"/>
      <c r="AB29" s="9"/>
      <c r="AD29" s="12"/>
      <c r="AE29" s="9"/>
      <c r="AG29" s="9"/>
      <c r="AH29" s="2"/>
      <c r="AI29" s="9"/>
    </row>
    <row r="30" spans="1:36" ht="12.75">
      <c r="A30" s="1">
        <v>29</v>
      </c>
      <c r="B30" s="1" t="s">
        <v>36</v>
      </c>
      <c r="C30" s="2">
        <v>1644</v>
      </c>
      <c r="D30" s="9">
        <f>C30/251414</f>
        <v>0.006539015329297493</v>
      </c>
      <c r="E30" s="2">
        <v>1380</v>
      </c>
      <c r="F30" s="9">
        <f>E30/239539</f>
        <v>0.005761066047699957</v>
      </c>
      <c r="G30" s="2">
        <v>1087</v>
      </c>
      <c r="H30" s="9">
        <f>G30/240865</f>
        <v>0.004512901417806655</v>
      </c>
      <c r="I30" s="2">
        <v>1049</v>
      </c>
      <c r="J30" s="9">
        <f>I30/235552</f>
        <v>0.004453369107458226</v>
      </c>
      <c r="K30" s="16">
        <v>1023</v>
      </c>
      <c r="L30" s="15">
        <f>K30/224811</f>
        <v>0.00455048907749176</v>
      </c>
      <c r="M30" s="16">
        <v>1019</v>
      </c>
      <c r="N30" s="15">
        <f>M30/224865</f>
        <v>0.004531607853601049</v>
      </c>
      <c r="O30" s="2">
        <v>1090</v>
      </c>
      <c r="P30" s="9">
        <f>O30/246429</f>
        <v>0.004423180713308905</v>
      </c>
      <c r="Q30" s="2">
        <v>1021</v>
      </c>
      <c r="R30" s="9">
        <f>Q30/235458</f>
        <v>0.0043362298159332026</v>
      </c>
      <c r="S30" s="2">
        <v>1196</v>
      </c>
      <c r="T30" s="9">
        <f>S30/233078</f>
        <v>0.005131329426200671</v>
      </c>
      <c r="U30" s="16">
        <v>1295</v>
      </c>
      <c r="V30" s="9">
        <f>U30/223842</f>
        <v>0.005785330724350212</v>
      </c>
      <c r="W30" s="2">
        <v>816</v>
      </c>
      <c r="X30" s="9">
        <f>W30/165518</f>
        <v>0.0049299774042702305</v>
      </c>
      <c r="Y30" s="2">
        <v>563</v>
      </c>
      <c r="Z30" s="9">
        <f>Y30/128157</f>
        <v>0.004393049150651154</v>
      </c>
      <c r="AA30" s="12"/>
      <c r="AB30" s="9"/>
      <c r="AD30" s="12"/>
      <c r="AE30" s="9"/>
      <c r="AG30" s="9"/>
      <c r="AH30" s="2"/>
      <c r="AI30" s="9"/>
      <c r="AJ30" s="2"/>
    </row>
    <row r="31" spans="1:35" ht="12.75">
      <c r="A31" s="1">
        <v>30</v>
      </c>
      <c r="B31" s="1" t="s">
        <v>74</v>
      </c>
      <c r="C31" s="2">
        <v>1363</v>
      </c>
      <c r="D31" s="9">
        <f>C31/251414</f>
        <v>0.005421336918389589</v>
      </c>
      <c r="E31" s="2">
        <v>1278</v>
      </c>
      <c r="F31" s="9">
        <f>E31/239539</f>
        <v>0.005335248122435177</v>
      </c>
      <c r="G31" s="2">
        <v>1140</v>
      </c>
      <c r="H31" s="9">
        <f>G31/240865</f>
        <v>0.004732941689328047</v>
      </c>
      <c r="I31" s="2">
        <v>1174</v>
      </c>
      <c r="J31" s="9">
        <f>I31/235552</f>
        <v>0.004984037494905584</v>
      </c>
      <c r="K31" s="16">
        <v>1030</v>
      </c>
      <c r="L31" s="15">
        <f>K31/224811</f>
        <v>0.004581626343906659</v>
      </c>
      <c r="M31" s="16">
        <v>909</v>
      </c>
      <c r="N31" s="15">
        <f>M31/224865</f>
        <v>0.004042425455273164</v>
      </c>
      <c r="O31" s="2">
        <v>1138</v>
      </c>
      <c r="P31" s="9">
        <f>O31/246429</f>
        <v>0.004617962983252783</v>
      </c>
      <c r="Q31" s="2">
        <v>952</v>
      </c>
      <c r="R31" s="9">
        <f>Q31/235458</f>
        <v>0.00404318392239805</v>
      </c>
      <c r="S31" s="2">
        <v>1011</v>
      </c>
      <c r="T31" s="9">
        <f>S31/233078</f>
        <v>0.004337603720642875</v>
      </c>
      <c r="U31" s="16">
        <v>1063</v>
      </c>
      <c r="V31" s="9">
        <f>U31/223842</f>
        <v>0.004748885374505231</v>
      </c>
      <c r="W31" s="2">
        <v>798</v>
      </c>
      <c r="X31" s="9">
        <f>W31/165518</f>
        <v>0.004821227902705446</v>
      </c>
      <c r="Y31" s="2">
        <v>489</v>
      </c>
      <c r="Z31" s="9">
        <f>Y31/128157</f>
        <v>0.0038156323883986047</v>
      </c>
      <c r="AA31" s="12"/>
      <c r="AB31" s="9"/>
      <c r="AD31" s="12"/>
      <c r="AE31" s="9"/>
      <c r="AG31" s="9"/>
      <c r="AH31" s="2"/>
      <c r="AI31" s="9"/>
    </row>
    <row r="32" spans="1:36" ht="12.75">
      <c r="A32" s="1">
        <v>31</v>
      </c>
      <c r="B32" s="1" t="s">
        <v>37</v>
      </c>
      <c r="C32" s="2">
        <v>1337</v>
      </c>
      <c r="D32" s="9">
        <f>C32/251414</f>
        <v>0.005317921834106295</v>
      </c>
      <c r="E32" s="2">
        <v>731</v>
      </c>
      <c r="F32" s="9">
        <f>E32/239539</f>
        <v>0.0030516951310642524</v>
      </c>
      <c r="G32" s="2">
        <v>703</v>
      </c>
      <c r="H32" s="9">
        <f>G32/240865</f>
        <v>0.0029186473750856287</v>
      </c>
      <c r="I32" s="2">
        <v>493</v>
      </c>
      <c r="J32" s="9">
        <f>I32/235552</f>
        <v>0.0020929561200923787</v>
      </c>
      <c r="K32" s="16">
        <v>480</v>
      </c>
      <c r="L32" s="15">
        <f>K32/224811</f>
        <v>0.0021351268398788316</v>
      </c>
      <c r="M32" s="16">
        <v>470</v>
      </c>
      <c r="N32" s="15">
        <f>M32/224865</f>
        <v>0.002090142974673693</v>
      </c>
      <c r="O32" s="2">
        <v>417</v>
      </c>
      <c r="P32" s="9">
        <f>O32/246429</f>
        <v>0.0016921709701374433</v>
      </c>
      <c r="Q32" s="2">
        <v>416</v>
      </c>
      <c r="R32" s="9">
        <f>Q32/235458</f>
        <v>0.0017667694450815008</v>
      </c>
      <c r="S32" s="2">
        <v>418</v>
      </c>
      <c r="T32" s="9">
        <f>S32/233078</f>
        <v>0.001793391053638696</v>
      </c>
      <c r="U32" s="16">
        <v>273</v>
      </c>
      <c r="V32" s="9">
        <f>U32/223842</f>
        <v>0.0012196102608089635</v>
      </c>
      <c r="W32" s="2">
        <v>195</v>
      </c>
      <c r="X32" s="9">
        <f>W32/165518</f>
        <v>0.0011781196002851654</v>
      </c>
      <c r="Y32" s="2">
        <v>127</v>
      </c>
      <c r="Z32" s="9">
        <f>Y32/128157</f>
        <v>0.0009909720108928891</v>
      </c>
      <c r="AA32" s="12"/>
      <c r="AB32" s="9"/>
      <c r="AD32" s="12"/>
      <c r="AE32" s="9"/>
      <c r="AG32" s="9"/>
      <c r="AH32" s="2"/>
      <c r="AI32" s="9"/>
      <c r="AJ32" s="2"/>
    </row>
    <row r="33" spans="1:35" ht="12.75">
      <c r="A33" s="1">
        <v>32</v>
      </c>
      <c r="B33" s="1" t="s">
        <v>38</v>
      </c>
      <c r="C33" s="2">
        <v>1242</v>
      </c>
      <c r="D33" s="9">
        <f>C33/251414</f>
        <v>0.004940059026148106</v>
      </c>
      <c r="E33" s="2">
        <v>1075</v>
      </c>
      <c r="F33" s="9">
        <f>E33/239539</f>
        <v>0.00448778695744743</v>
      </c>
      <c r="G33" s="2">
        <v>1042</v>
      </c>
      <c r="H33" s="9">
        <f>G33/240865</f>
        <v>0.004326074772175285</v>
      </c>
      <c r="I33" s="2">
        <v>1193</v>
      </c>
      <c r="J33" s="9">
        <f>I33/235552</f>
        <v>0.0050646990897975815</v>
      </c>
      <c r="K33" s="16">
        <v>1112</v>
      </c>
      <c r="L33" s="15">
        <f>K33/224811</f>
        <v>0.004946377179052626</v>
      </c>
      <c r="M33" s="16">
        <v>803</v>
      </c>
      <c r="N33" s="15">
        <f>M33/224865</f>
        <v>0.003571031507793565</v>
      </c>
      <c r="O33" s="2">
        <v>961</v>
      </c>
      <c r="P33" s="9">
        <f>O33/246429</f>
        <v>0.0038997033628347315</v>
      </c>
      <c r="Q33" s="2">
        <v>1550</v>
      </c>
      <c r="R33" s="9">
        <f>Q33/235458</f>
        <v>0.006582914999702707</v>
      </c>
      <c r="S33" s="2">
        <v>1669</v>
      </c>
      <c r="T33" s="9">
        <f>S33/233078</f>
        <v>0.00716069298689709</v>
      </c>
      <c r="U33" s="16">
        <v>1437</v>
      </c>
      <c r="V33" s="9">
        <f>U33/223842</f>
        <v>0.006419706757444983</v>
      </c>
      <c r="W33" s="2">
        <v>944</v>
      </c>
      <c r="X33" s="9">
        <f>W33/165518</f>
        <v>0.005703307193175365</v>
      </c>
      <c r="Y33" s="2">
        <v>670</v>
      </c>
      <c r="Z33" s="9">
        <f>Y33/128157</f>
        <v>0.005227962577151463</v>
      </c>
      <c r="AA33" s="12"/>
      <c r="AB33" s="9"/>
      <c r="AD33" s="12"/>
      <c r="AE33" s="9"/>
      <c r="AG33" s="9"/>
      <c r="AH33" s="2"/>
      <c r="AI33" s="9"/>
    </row>
    <row r="34" spans="1:35" ht="12.75">
      <c r="A34" s="1">
        <v>33</v>
      </c>
      <c r="B34" s="1" t="s">
        <v>0</v>
      </c>
      <c r="C34" s="2">
        <v>1192</v>
      </c>
      <c r="D34" s="9">
        <f>C34/251414</f>
        <v>0.0047411838640648496</v>
      </c>
      <c r="E34" s="2">
        <v>1016</v>
      </c>
      <c r="F34" s="9">
        <f>E34/239539</f>
        <v>0.004241480510480548</v>
      </c>
      <c r="G34" s="2">
        <v>967</v>
      </c>
      <c r="H34" s="9">
        <f>G34/240865</f>
        <v>0.004014697029456334</v>
      </c>
      <c r="I34" s="2">
        <v>1078</v>
      </c>
      <c r="J34" s="9">
        <f>I34/235552</f>
        <v>0.0045764841733460125</v>
      </c>
      <c r="K34" s="16">
        <v>1098</v>
      </c>
      <c r="L34" s="15">
        <f>K34/224811</f>
        <v>0.004884102646222827</v>
      </c>
      <c r="M34" s="16">
        <v>1224</v>
      </c>
      <c r="N34" s="15">
        <f>M34/224865</f>
        <v>0.005443265959575745</v>
      </c>
      <c r="O34" s="2">
        <v>1475</v>
      </c>
      <c r="P34" s="9">
        <f>O34/246429</f>
        <v>0.0059854968368170955</v>
      </c>
      <c r="Q34" s="2">
        <v>833</v>
      </c>
      <c r="R34" s="9">
        <f>Q34/235458</f>
        <v>0.0035377859320982934</v>
      </c>
      <c r="S34" s="2">
        <v>987</v>
      </c>
      <c r="T34" s="9">
        <f>S34/233078</f>
        <v>0.004234633899381323</v>
      </c>
      <c r="U34" s="16">
        <v>1058</v>
      </c>
      <c r="V34" s="9">
        <f>U34/223842</f>
        <v>0.004726548190241331</v>
      </c>
      <c r="W34" s="2">
        <v>873</v>
      </c>
      <c r="X34" s="9">
        <f>W34/165518</f>
        <v>0.005274350825892048</v>
      </c>
      <c r="Y34" s="2">
        <v>570</v>
      </c>
      <c r="Z34" s="9">
        <f>Y34/128157</f>
        <v>0.0044476696551885575</v>
      </c>
      <c r="AA34" s="12"/>
      <c r="AB34" s="9"/>
      <c r="AD34" s="12"/>
      <c r="AE34" s="9"/>
      <c r="AG34" s="9"/>
      <c r="AH34" s="2"/>
      <c r="AI34" s="9"/>
    </row>
    <row r="35" spans="1:35" ht="12.75">
      <c r="A35" s="1">
        <v>34</v>
      </c>
      <c r="B35" s="1" t="s">
        <v>35</v>
      </c>
      <c r="C35" s="2">
        <v>900</v>
      </c>
      <c r="D35" s="9">
        <f>C35/251414</f>
        <v>0.0035797529174986277</v>
      </c>
      <c r="E35" s="2">
        <v>889</v>
      </c>
      <c r="F35" s="9">
        <f>E35/239539</f>
        <v>0.0037112954466704796</v>
      </c>
      <c r="G35" s="2">
        <v>1004</v>
      </c>
      <c r="H35" s="9">
        <f>G35/240865</f>
        <v>0.004168310049197683</v>
      </c>
      <c r="I35" s="2">
        <v>790</v>
      </c>
      <c r="J35" s="9">
        <f>I35/235552</f>
        <v>0.0033538242086673005</v>
      </c>
      <c r="K35" s="16">
        <v>639</v>
      </c>
      <c r="L35" s="15">
        <f>K35/224811</f>
        <v>0.0028423876055886947</v>
      </c>
      <c r="M35" s="16">
        <v>613</v>
      </c>
      <c r="N35" s="15">
        <f>M35/224865</f>
        <v>0.0027260800924999444</v>
      </c>
      <c r="O35" s="2">
        <v>466</v>
      </c>
      <c r="P35" s="9">
        <f>O35/246429</f>
        <v>0.0018910112040384857</v>
      </c>
      <c r="Q35" s="2">
        <v>357</v>
      </c>
      <c r="R35" s="9">
        <f>Q35/235458</f>
        <v>0.0015161939708992686</v>
      </c>
      <c r="S35" s="2">
        <v>374</v>
      </c>
      <c r="T35" s="9">
        <f>S35/233078</f>
        <v>0.0016046130479925175</v>
      </c>
      <c r="U35" s="16">
        <v>385</v>
      </c>
      <c r="V35" s="9">
        <f>U35/223842</f>
        <v>0.001719963188320333</v>
      </c>
      <c r="W35" s="2">
        <v>276</v>
      </c>
      <c r="X35" s="9">
        <f>W35/165518</f>
        <v>0.0016674923573266956</v>
      </c>
      <c r="Y35" s="2"/>
      <c r="Z35" s="9"/>
      <c r="AA35" s="12"/>
      <c r="AB35" s="9"/>
      <c r="AD35" s="12"/>
      <c r="AE35" s="9"/>
      <c r="AG35" s="9"/>
      <c r="AH35" s="2"/>
      <c r="AI35" s="9"/>
    </row>
    <row r="36" spans="1:35" ht="12.75">
      <c r="A36" s="1">
        <v>35</v>
      </c>
      <c r="B36" s="1" t="s">
        <v>70</v>
      </c>
      <c r="C36" s="2">
        <v>889</v>
      </c>
      <c r="D36" s="9">
        <f>C36/251414</f>
        <v>0.003536000381840311</v>
      </c>
      <c r="E36" s="2">
        <v>857</v>
      </c>
      <c r="F36" s="9">
        <f>E36/239539</f>
        <v>0.0035777055093325094</v>
      </c>
      <c r="G36" s="2">
        <v>781</v>
      </c>
      <c r="H36" s="9">
        <f>G36/240865</f>
        <v>0.0032424802275133374</v>
      </c>
      <c r="I36" s="2">
        <v>640</v>
      </c>
      <c r="J36" s="9">
        <f>I36/235552</f>
        <v>0.0027170221437304715</v>
      </c>
      <c r="K36" s="16">
        <v>349</v>
      </c>
      <c r="L36" s="15">
        <f>K36/224811</f>
        <v>0.001552415139828567</v>
      </c>
      <c r="M36" s="16">
        <v>336</v>
      </c>
      <c r="N36" s="15">
        <f>M36/224865</f>
        <v>0.001494229871256087</v>
      </c>
      <c r="O36" s="2">
        <v>436</v>
      </c>
      <c r="P36" s="9">
        <f>O36/246429</f>
        <v>0.0017692722853235618</v>
      </c>
      <c r="Q36" s="2">
        <v>399</v>
      </c>
      <c r="R36" s="9">
        <f>Q36/235458</f>
        <v>0.0016945697321815356</v>
      </c>
      <c r="S36" s="2">
        <v>389</v>
      </c>
      <c r="T36" s="9">
        <f>S36/233078</f>
        <v>0.0016689691862809876</v>
      </c>
      <c r="U36" s="16">
        <v>891</v>
      </c>
      <c r="V36" s="9">
        <f>U36/223842</f>
        <v>0.003980486235827057</v>
      </c>
      <c r="W36" s="2">
        <v>632</v>
      </c>
      <c r="X36" s="9">
        <f>W36/165518</f>
        <v>0.0038183158327191</v>
      </c>
      <c r="Y36" s="2">
        <v>443</v>
      </c>
      <c r="Z36" s="9">
        <f>Y36/128157</f>
        <v>0.003456697644295669</v>
      </c>
      <c r="AA36" s="12"/>
      <c r="AB36" s="9"/>
      <c r="AD36" s="12"/>
      <c r="AE36" s="9"/>
      <c r="AG36" s="9"/>
      <c r="AH36" s="2"/>
      <c r="AI36" s="9"/>
    </row>
    <row r="37" spans="1:35" ht="12.75">
      <c r="A37" s="1">
        <v>36</v>
      </c>
      <c r="B37" s="1" t="s">
        <v>39</v>
      </c>
      <c r="C37" s="2">
        <v>841</v>
      </c>
      <c r="D37" s="9">
        <f>C37/251414</f>
        <v>0.0033450802262403843</v>
      </c>
      <c r="E37" s="2">
        <v>764</v>
      </c>
      <c r="F37" s="9">
        <f>E37/239539</f>
        <v>0.0031894597539440343</v>
      </c>
      <c r="G37" s="2">
        <v>801</v>
      </c>
      <c r="H37" s="9">
        <f>G37/240865</f>
        <v>0.003325514292238391</v>
      </c>
      <c r="I37" s="2">
        <v>726</v>
      </c>
      <c r="J37" s="9">
        <f>I37/235552</f>
        <v>0.0030821219942942534</v>
      </c>
      <c r="K37" s="16">
        <v>489</v>
      </c>
      <c r="L37" s="15">
        <f>K37/224811</f>
        <v>0.00217516046812656</v>
      </c>
      <c r="M37" s="16">
        <v>474</v>
      </c>
      <c r="N37" s="15">
        <f>M37/224865</f>
        <v>0.00210793142552198</v>
      </c>
      <c r="O37" s="2">
        <v>541</v>
      </c>
      <c r="P37" s="9">
        <f>O37/246429</f>
        <v>0.0021953585008257955</v>
      </c>
      <c r="Q37" s="2">
        <v>467</v>
      </c>
      <c r="R37" s="9">
        <f>Q37/235458</f>
        <v>0.001983368583781396</v>
      </c>
      <c r="S37" s="2">
        <v>489</v>
      </c>
      <c r="T37" s="9">
        <f>S37/233078</f>
        <v>0.0020980101082041206</v>
      </c>
      <c r="U37" s="16">
        <v>426</v>
      </c>
      <c r="V37" s="9">
        <f>U37/223842</f>
        <v>0.0019031280992843167</v>
      </c>
      <c r="W37" s="2">
        <v>411</v>
      </c>
      <c r="X37" s="9">
        <f>W37/165518</f>
        <v>0.0024831136190625793</v>
      </c>
      <c r="Y37" s="2">
        <v>348</v>
      </c>
      <c r="Z37" s="9">
        <f>Y37/128157</f>
        <v>0.0027154193684309088</v>
      </c>
      <c r="AA37" s="12"/>
      <c r="AB37" s="9"/>
      <c r="AD37" s="12"/>
      <c r="AE37" s="9"/>
      <c r="AG37" s="9"/>
      <c r="AH37" s="2"/>
      <c r="AI37" s="9"/>
    </row>
    <row r="38" spans="1:35" ht="12.75">
      <c r="A38" s="1">
        <v>37</v>
      </c>
      <c r="B38" s="1" t="s">
        <v>72</v>
      </c>
      <c r="C38" s="2">
        <v>784</v>
      </c>
      <c r="D38" s="9">
        <f>C38/251414</f>
        <v>0.0031183625414654714</v>
      </c>
      <c r="E38" s="2">
        <v>830</v>
      </c>
      <c r="F38" s="9">
        <f>E38/239539</f>
        <v>0.0034649889997035973</v>
      </c>
      <c r="G38" s="2">
        <v>1080</v>
      </c>
      <c r="H38" s="9">
        <f>G38/240865</f>
        <v>0.0044838394951528865</v>
      </c>
      <c r="I38" s="2">
        <v>968</v>
      </c>
      <c r="J38" s="9">
        <f>I38/235552</f>
        <v>0.004109495992392338</v>
      </c>
      <c r="K38" s="16">
        <v>527</v>
      </c>
      <c r="L38" s="15">
        <f>K38/224811</f>
        <v>0.0023441913429503003</v>
      </c>
      <c r="M38" s="16">
        <v>584</v>
      </c>
      <c r="N38" s="15">
        <f>M38/224865</f>
        <v>0.0025971138238498654</v>
      </c>
      <c r="O38" s="2">
        <v>619</v>
      </c>
      <c r="P38" s="9">
        <f>O38/246429</f>
        <v>0.002511879689484598</v>
      </c>
      <c r="Q38" s="2">
        <v>581</v>
      </c>
      <c r="R38" s="9">
        <f>Q38/235458</f>
        <v>0.002467531364404692</v>
      </c>
      <c r="S38" s="2">
        <v>885</v>
      </c>
      <c r="T38" s="9">
        <f>S38/233078</f>
        <v>0.0037970121590197273</v>
      </c>
      <c r="U38" s="16">
        <v>952</v>
      </c>
      <c r="V38" s="9">
        <f>U38/223842</f>
        <v>0.004252999883846642</v>
      </c>
      <c r="W38" s="2">
        <v>474</v>
      </c>
      <c r="X38" s="9">
        <f>W38/165518</f>
        <v>0.002863736874539325</v>
      </c>
      <c r="Y38" s="2">
        <v>399</v>
      </c>
      <c r="Z38" s="9">
        <f>Y38/128157</f>
        <v>0.0031133687586319906</v>
      </c>
      <c r="AA38" s="12"/>
      <c r="AB38" s="9"/>
      <c r="AD38" s="12"/>
      <c r="AE38" s="9"/>
      <c r="AG38" s="9"/>
      <c r="AH38" s="2"/>
      <c r="AI38" s="9"/>
    </row>
    <row r="39" spans="1:35" ht="12.75">
      <c r="A39" s="1">
        <v>38</v>
      </c>
      <c r="B39" s="1" t="s">
        <v>76</v>
      </c>
      <c r="C39" s="2">
        <v>463</v>
      </c>
      <c r="D39" s="9">
        <f>C39/251414</f>
        <v>0.0018415840008909608</v>
      </c>
      <c r="E39" s="2">
        <v>261</v>
      </c>
      <c r="F39" s="9">
        <f>E39/239539</f>
        <v>0.0010895929264128179</v>
      </c>
      <c r="G39" s="2">
        <v>249</v>
      </c>
      <c r="H39" s="9">
        <f>G39/240865</f>
        <v>0.0010337741058269155</v>
      </c>
      <c r="I39" s="2">
        <v>292</v>
      </c>
      <c r="J39" s="9">
        <f>I39/235552</f>
        <v>0.0012396413530770276</v>
      </c>
      <c r="K39" s="16">
        <v>249</v>
      </c>
      <c r="L39" s="15">
        <f>K39/224811</f>
        <v>0.0011075970481871438</v>
      </c>
      <c r="M39" s="16">
        <v>218</v>
      </c>
      <c r="N39" s="15">
        <f>M39/224865</f>
        <v>0.0009694705712316279</v>
      </c>
      <c r="O39" s="2">
        <v>272</v>
      </c>
      <c r="P39" s="9">
        <f>O39/246429</f>
        <v>0.001103766196348644</v>
      </c>
      <c r="Q39" s="2">
        <v>232</v>
      </c>
      <c r="R39" s="9">
        <f>Q39/235458</f>
        <v>0.00098531372898776</v>
      </c>
      <c r="S39" s="2">
        <v>204</v>
      </c>
      <c r="T39" s="9">
        <f>S39/233078</f>
        <v>0.0008752434807231913</v>
      </c>
      <c r="U39" s="16">
        <v>133</v>
      </c>
      <c r="V39" s="9">
        <f>U39/223842</f>
        <v>0.0005941691014197515</v>
      </c>
      <c r="W39" s="2">
        <v>62</v>
      </c>
      <c r="X39" s="9">
        <f>W39/165518</f>
        <v>0.0003745816165009244</v>
      </c>
      <c r="Y39" s="2">
        <v>68</v>
      </c>
      <c r="Z39" s="9">
        <f>Y39/128157</f>
        <v>0.0005305991869347754</v>
      </c>
      <c r="AA39" s="12"/>
      <c r="AB39" s="9"/>
      <c r="AD39" s="12"/>
      <c r="AE39" s="9"/>
      <c r="AG39" s="9"/>
      <c r="AH39" s="2"/>
      <c r="AI39" s="9"/>
    </row>
    <row r="40" spans="1:35" ht="12.75">
      <c r="A40" s="1">
        <v>39</v>
      </c>
      <c r="B40" s="1" t="s">
        <v>80</v>
      </c>
      <c r="C40" s="2">
        <v>431</v>
      </c>
      <c r="D40" s="9">
        <f>C40/251414</f>
        <v>0.0017143038971576762</v>
      </c>
      <c r="E40" s="2">
        <v>382</v>
      </c>
      <c r="F40" s="9">
        <f>E40/239539</f>
        <v>0.0015947298769720172</v>
      </c>
      <c r="G40" s="2">
        <v>528</v>
      </c>
      <c r="H40" s="9">
        <f>G40/240865</f>
        <v>0.002192099308741411</v>
      </c>
      <c r="I40" s="2">
        <v>482</v>
      </c>
      <c r="J40" s="9">
        <f>I40/235552</f>
        <v>0.0020462573019970113</v>
      </c>
      <c r="K40" s="16">
        <v>484</v>
      </c>
      <c r="L40" s="15">
        <f>K40/224811</f>
        <v>0.0021529195635444885</v>
      </c>
      <c r="M40" s="16">
        <v>460</v>
      </c>
      <c r="N40" s="15">
        <f>M40/224865</f>
        <v>0.0020456718475529764</v>
      </c>
      <c r="O40" s="2">
        <v>258</v>
      </c>
      <c r="P40" s="9">
        <f>O40/246429</f>
        <v>0.0010469547009483461</v>
      </c>
      <c r="Q40" s="2">
        <v>512</v>
      </c>
      <c r="R40" s="9">
        <f>Q40/235458</f>
        <v>0.0021744854708695394</v>
      </c>
      <c r="S40" s="2">
        <v>2506</v>
      </c>
      <c r="T40" s="9">
        <f>S40/233078</f>
        <v>0.010751765503393714</v>
      </c>
      <c r="U40" s="16">
        <v>639</v>
      </c>
      <c r="V40" s="9">
        <f>U40/223842</f>
        <v>0.002854692148926475</v>
      </c>
      <c r="W40" s="2">
        <v>1392</v>
      </c>
      <c r="X40" s="9">
        <f>W40/165518</f>
        <v>0.008409961454343334</v>
      </c>
      <c r="Y40" s="2">
        <v>1507</v>
      </c>
      <c r="Z40" s="9">
        <f>Y40/128157</f>
        <v>0.011759014333980976</v>
      </c>
      <c r="AA40" s="12"/>
      <c r="AB40" s="9"/>
      <c r="AD40" s="12"/>
      <c r="AE40" s="9"/>
      <c r="AG40" s="9"/>
      <c r="AH40" s="2"/>
      <c r="AI40" s="2"/>
    </row>
    <row r="41" spans="1:35" ht="12.75">
      <c r="A41" s="1">
        <v>40</v>
      </c>
      <c r="B41" s="1" t="s">
        <v>73</v>
      </c>
      <c r="C41" s="2">
        <v>383</v>
      </c>
      <c r="D41" s="9">
        <f>C41/251414</f>
        <v>0.0015233837415577493</v>
      </c>
      <c r="E41" s="2">
        <v>335</v>
      </c>
      <c r="F41" s="9">
        <f>E41/239539</f>
        <v>0.0013985196565068736</v>
      </c>
      <c r="G41" s="2">
        <v>1164</v>
      </c>
      <c r="H41" s="9">
        <f>G41/240865</f>
        <v>0.004832582566998111</v>
      </c>
      <c r="I41" s="2">
        <v>1034</v>
      </c>
      <c r="J41" s="9">
        <f>I41/235552</f>
        <v>0.004389688900964543</v>
      </c>
      <c r="K41" s="16">
        <v>1928</v>
      </c>
      <c r="L41" s="15">
        <f>K41/224811</f>
        <v>0.00857609280684664</v>
      </c>
      <c r="M41" s="16">
        <v>1066</v>
      </c>
      <c r="N41" s="15">
        <f>M41/224865</f>
        <v>0.004740622151068419</v>
      </c>
      <c r="O41" s="2">
        <v>2386</v>
      </c>
      <c r="P41" s="9">
        <f>O41/246429</f>
        <v>0.00968230200179362</v>
      </c>
      <c r="Q41" s="2">
        <v>1139</v>
      </c>
      <c r="R41" s="9">
        <f>Q41/235458</f>
        <v>0.0048373807642976665</v>
      </c>
      <c r="S41" s="2">
        <v>839</v>
      </c>
      <c r="T41" s="9">
        <f>S41/233078</f>
        <v>0.003599653334935086</v>
      </c>
      <c r="U41" s="16">
        <v>1235</v>
      </c>
      <c r="V41" s="9">
        <f>U41/223842</f>
        <v>0.005517284513183406</v>
      </c>
      <c r="W41" s="2">
        <v>208</v>
      </c>
      <c r="X41" s="9">
        <f>W41/165518</f>
        <v>0.001256660906970843</v>
      </c>
      <c r="Y41" s="2">
        <v>386</v>
      </c>
      <c r="Z41" s="9">
        <f>Y41/128157</f>
        <v>0.003011930678776813</v>
      </c>
      <c r="AA41" s="12"/>
      <c r="AB41" s="9"/>
      <c r="AD41" s="12"/>
      <c r="AE41" s="9"/>
      <c r="AG41" s="9"/>
      <c r="AH41" s="2"/>
      <c r="AI41" s="2"/>
    </row>
    <row r="42" spans="1:35" ht="12.75">
      <c r="A42" s="1">
        <v>41</v>
      </c>
      <c r="B42" s="1" t="s">
        <v>75</v>
      </c>
      <c r="C42" s="2">
        <v>326</v>
      </c>
      <c r="D42" s="9">
        <f>C42/251414</f>
        <v>0.0012966660567828364</v>
      </c>
      <c r="E42" s="2">
        <v>266</v>
      </c>
      <c r="F42" s="9">
        <f>E42/239539</f>
        <v>0.0011104663541218758</v>
      </c>
      <c r="G42" s="2">
        <v>266</v>
      </c>
      <c r="H42" s="9">
        <f>G42/240865</f>
        <v>0.0011043530608432109</v>
      </c>
      <c r="I42" s="2">
        <v>221</v>
      </c>
      <c r="J42" s="9">
        <f>I42/235552</f>
        <v>0.0009382217090069284</v>
      </c>
      <c r="K42" s="16">
        <v>224</v>
      </c>
      <c r="L42" s="15">
        <f>K42/224811</f>
        <v>0.000996392525276788</v>
      </c>
      <c r="M42" s="16">
        <v>211</v>
      </c>
      <c r="N42" s="15">
        <f>M42/224865</f>
        <v>0.0009383407822471261</v>
      </c>
      <c r="O42" s="2">
        <v>148</v>
      </c>
      <c r="P42" s="9">
        <f>O42/246429</f>
        <v>0.0006005786656602916</v>
      </c>
      <c r="Q42" s="2">
        <v>102</v>
      </c>
      <c r="R42" s="9">
        <f>Q42/235458</f>
        <v>0.00043319827739979105</v>
      </c>
      <c r="S42" s="2">
        <v>92</v>
      </c>
      <c r="T42" s="9">
        <f>S42/233078</f>
        <v>0.0003947176481692824</v>
      </c>
      <c r="U42" s="16">
        <v>86</v>
      </c>
      <c r="V42" s="9">
        <f>U42/223842</f>
        <v>0.0003841995693390874</v>
      </c>
      <c r="W42" s="2">
        <v>87</v>
      </c>
      <c r="X42" s="9">
        <f>W42/165518</f>
        <v>0.0005256225908964584</v>
      </c>
      <c r="Y42" s="2">
        <v>51</v>
      </c>
      <c r="Z42" s="9">
        <f>Y42/128157</f>
        <v>0.0003979493902010815</v>
      </c>
      <c r="AA42" s="12"/>
      <c r="AB42" s="2"/>
      <c r="AD42" s="12"/>
      <c r="AE42" s="2"/>
      <c r="AG42" s="2"/>
      <c r="AH42" s="2"/>
      <c r="AI42" s="2"/>
    </row>
    <row r="43" spans="1:35" ht="12.75">
      <c r="A43" s="1">
        <v>42</v>
      </c>
      <c r="B43" s="1" t="s">
        <v>8</v>
      </c>
      <c r="C43" s="2">
        <v>311</v>
      </c>
      <c r="D43" s="9">
        <f>C43/251414</f>
        <v>0.001237003508157859</v>
      </c>
      <c r="E43" s="2">
        <v>206</v>
      </c>
      <c r="F43" s="9">
        <f>E43/239539</f>
        <v>0.000859985221613182</v>
      </c>
      <c r="G43" s="2">
        <v>114</v>
      </c>
      <c r="H43" s="9">
        <f>G43/240865</f>
        <v>0.0004732941689328047</v>
      </c>
      <c r="I43" s="2">
        <v>66</v>
      </c>
      <c r="J43" s="9">
        <f>I43/235552</f>
        <v>0.00028019290857220485</v>
      </c>
      <c r="K43" s="16">
        <v>87</v>
      </c>
      <c r="L43" s="15">
        <f>K43/224811</f>
        <v>0.0003869917397280382</v>
      </c>
      <c r="M43" s="16">
        <v>171</v>
      </c>
      <c r="N43" s="15">
        <f>M43/224865</f>
        <v>0.0007604562737642585</v>
      </c>
      <c r="O43" s="2">
        <v>19</v>
      </c>
      <c r="P43" s="9">
        <f>O43/246429</f>
        <v>7.710131518611852E-05</v>
      </c>
      <c r="Q43" s="2">
        <v>29</v>
      </c>
      <c r="R43" s="9">
        <f>Q43/235458</f>
        <v>0.00012316421612347</v>
      </c>
      <c r="S43" s="2">
        <v>64</v>
      </c>
      <c r="T43" s="9">
        <f>S43/233078</f>
        <v>0.0002745861900308051</v>
      </c>
      <c r="U43" s="16">
        <v>52</v>
      </c>
      <c r="V43" s="9">
        <f>U43/223842</f>
        <v>0.00023230671634456447</v>
      </c>
      <c r="W43" s="2">
        <v>343</v>
      </c>
      <c r="X43" s="9">
        <f>W43/165518</f>
        <v>0.002072282168706727</v>
      </c>
      <c r="Y43" s="2">
        <v>207</v>
      </c>
      <c r="Z43" s="9">
        <f>Y43/128157</f>
        <v>0.001615206348463213</v>
      </c>
      <c r="AA43" s="12"/>
      <c r="AB43" s="2"/>
      <c r="AD43" s="12"/>
      <c r="AE43" s="2"/>
      <c r="AG43" s="2"/>
      <c r="AH43" s="2"/>
      <c r="AI43" s="2"/>
    </row>
    <row r="44" spans="1:35" ht="12.75">
      <c r="A44" s="1">
        <v>43</v>
      </c>
      <c r="B44" s="1" t="s">
        <v>10</v>
      </c>
      <c r="C44" s="2">
        <v>211</v>
      </c>
      <c r="D44" s="9">
        <f>C44/251414</f>
        <v>0.0008392531839913449</v>
      </c>
      <c r="E44" s="2">
        <v>239</v>
      </c>
      <c r="F44" s="9">
        <f>E44/239539</f>
        <v>0.0009977498444929637</v>
      </c>
      <c r="G44" s="2">
        <v>193</v>
      </c>
      <c r="H44" s="9">
        <f>G44/240865</f>
        <v>0.0008012787245967658</v>
      </c>
      <c r="I44" s="2">
        <v>363</v>
      </c>
      <c r="J44" s="9">
        <f>I44/235552</f>
        <v>0.0015410609971471267</v>
      </c>
      <c r="K44" s="16">
        <v>383</v>
      </c>
      <c r="L44" s="15">
        <f>K44/224811</f>
        <v>0.001703653290986651</v>
      </c>
      <c r="M44" s="16">
        <v>401</v>
      </c>
      <c r="N44" s="15">
        <f>M44/224865</f>
        <v>0.0017832921975407467</v>
      </c>
      <c r="O44" s="2">
        <v>228</v>
      </c>
      <c r="P44" s="9">
        <f>O44/246429</f>
        <v>0.0009252157822334222</v>
      </c>
      <c r="Q44" s="2">
        <v>218</v>
      </c>
      <c r="R44" s="9">
        <f>Q44/235458</f>
        <v>0.000925855141893671</v>
      </c>
      <c r="S44" s="2">
        <v>227</v>
      </c>
      <c r="T44" s="9">
        <f>S44/233078</f>
        <v>0.000973922892765512</v>
      </c>
      <c r="U44" s="16">
        <v>304</v>
      </c>
      <c r="V44" s="9">
        <f>U44/223842</f>
        <v>0.001358100803245146</v>
      </c>
      <c r="W44" s="2"/>
      <c r="X44" s="9"/>
      <c r="Y44" s="2"/>
      <c r="Z44" s="9"/>
      <c r="AA44" s="12"/>
      <c r="AB44" s="2"/>
      <c r="AD44" s="12"/>
      <c r="AE44" s="2"/>
      <c r="AG44" s="2"/>
      <c r="AH44" s="2"/>
      <c r="AI44" s="2"/>
    </row>
    <row r="45" spans="1:35" ht="12.75">
      <c r="A45" s="1">
        <v>44</v>
      </c>
      <c r="B45" s="1" t="s">
        <v>79</v>
      </c>
      <c r="C45" s="2">
        <v>207</v>
      </c>
      <c r="D45" s="9">
        <f>C45/251414</f>
        <v>0.0008233431710246844</v>
      </c>
      <c r="E45" s="2">
        <v>160</v>
      </c>
      <c r="F45" s="9">
        <f>E45/239539</f>
        <v>0.0006679496866898501</v>
      </c>
      <c r="G45" s="2">
        <v>175</v>
      </c>
      <c r="H45" s="9">
        <f>G45/240865</f>
        <v>0.0007265480663442177</v>
      </c>
      <c r="I45" s="2">
        <v>233</v>
      </c>
      <c r="J45" s="9">
        <f>I45/235552</f>
        <v>0.0009891658742018747</v>
      </c>
      <c r="K45" s="16">
        <v>200</v>
      </c>
      <c r="L45" s="15">
        <f>K45/224811</f>
        <v>0.0008896361832828464</v>
      </c>
      <c r="M45" s="16">
        <v>220</v>
      </c>
      <c r="N45" s="15">
        <f>M45/224865</f>
        <v>0.0009783647966557713</v>
      </c>
      <c r="O45" s="2">
        <v>205</v>
      </c>
      <c r="P45" s="9">
        <f>O45/246429</f>
        <v>0.0008318826112186471</v>
      </c>
      <c r="Q45" s="2">
        <v>198</v>
      </c>
      <c r="R45" s="9">
        <f>Q45/235458</f>
        <v>0.0008409143031878297</v>
      </c>
      <c r="S45" s="2">
        <v>165</v>
      </c>
      <c r="T45" s="9">
        <f>S45/233078</f>
        <v>0.0007079175211731695</v>
      </c>
      <c r="U45" s="16">
        <v>137</v>
      </c>
      <c r="V45" s="9">
        <f>U45/223842</f>
        <v>0.0006120388488308718</v>
      </c>
      <c r="W45" s="2">
        <v>52</v>
      </c>
      <c r="X45" s="9">
        <f>W45/165518</f>
        <v>0.00031416522674271075</v>
      </c>
      <c r="Y45" s="2">
        <v>50</v>
      </c>
      <c r="Z45" s="9">
        <f>Y45/128157</f>
        <v>0.00039014646098145246</v>
      </c>
      <c r="AA45" s="12"/>
      <c r="AB45" s="2"/>
      <c r="AD45" s="12"/>
      <c r="AE45" s="2"/>
      <c r="AG45" s="2"/>
      <c r="AH45" s="2"/>
      <c r="AI45" s="2"/>
    </row>
    <row r="46" spans="1:35" ht="12.75">
      <c r="A46" s="1">
        <v>45</v>
      </c>
      <c r="B46" s="1" t="s">
        <v>9</v>
      </c>
      <c r="C46" s="2">
        <v>168</v>
      </c>
      <c r="D46" s="9">
        <f>C46/251414</f>
        <v>0.0006682205445997439</v>
      </c>
      <c r="E46" s="2">
        <v>127</v>
      </c>
      <c r="F46" s="9">
        <f>E46/239539</f>
        <v>0.0005301850638100685</v>
      </c>
      <c r="G46" s="2">
        <v>126</v>
      </c>
      <c r="H46" s="9">
        <f>G46/240865</f>
        <v>0.0005231146077678368</v>
      </c>
      <c r="I46" s="2">
        <v>102</v>
      </c>
      <c r="J46" s="9">
        <f>I46/235552</f>
        <v>0.0004330254041570439</v>
      </c>
      <c r="K46" s="16">
        <v>85</v>
      </c>
      <c r="L46" s="15">
        <f>K46/224811</f>
        <v>0.00037809537789520976</v>
      </c>
      <c r="M46" s="16">
        <v>91</v>
      </c>
      <c r="N46" s="15">
        <f>M46/224865</f>
        <v>0.00040468725679852356</v>
      </c>
      <c r="O46" s="2">
        <v>98</v>
      </c>
      <c r="P46" s="9">
        <f>O46/246429</f>
        <v>0.00039768046780208497</v>
      </c>
      <c r="Q46" s="2">
        <v>86</v>
      </c>
      <c r="R46" s="9">
        <f>Q46/235458</f>
        <v>0.00036524560643511793</v>
      </c>
      <c r="S46" s="2">
        <v>99</v>
      </c>
      <c r="T46" s="9">
        <f>S46/233078</f>
        <v>0.0004247505127039017</v>
      </c>
      <c r="U46" s="16">
        <v>100</v>
      </c>
      <c r="V46" s="9">
        <f>U46/223842</f>
        <v>0.0004467436852780086</v>
      </c>
      <c r="W46" s="2">
        <v>58</v>
      </c>
      <c r="X46" s="9">
        <f>W46/165518</f>
        <v>0.0003504150605976389</v>
      </c>
      <c r="Y46" s="2">
        <v>42</v>
      </c>
      <c r="Z46" s="9">
        <f>Y46/128157</f>
        <v>0.00032772302722442007</v>
      </c>
      <c r="AA46" s="12"/>
      <c r="AB46" s="2"/>
      <c r="AD46" s="12"/>
      <c r="AE46" s="2"/>
      <c r="AG46" s="2"/>
      <c r="AH46" s="2"/>
      <c r="AI46" s="2"/>
    </row>
    <row r="47" spans="1:35" ht="12.75">
      <c r="A47" s="1">
        <v>46</v>
      </c>
      <c r="B47" s="1" t="s">
        <v>78</v>
      </c>
      <c r="C47" s="2">
        <v>160</v>
      </c>
      <c r="D47" s="9">
        <f>C47/251414</f>
        <v>0.0006364005186664227</v>
      </c>
      <c r="E47" s="2">
        <v>362</v>
      </c>
      <c r="F47" s="9">
        <f>E47/239539</f>
        <v>0.001511236166135786</v>
      </c>
      <c r="G47" s="2">
        <v>306</v>
      </c>
      <c r="H47" s="9">
        <f>G47/240865</f>
        <v>0.0012704211902933179</v>
      </c>
      <c r="I47" s="2">
        <v>268</v>
      </c>
      <c r="J47" s="9">
        <f>I47/235552</f>
        <v>0.001137753022687135</v>
      </c>
      <c r="K47" s="16">
        <v>176</v>
      </c>
      <c r="L47" s="15">
        <f>K47/224811</f>
        <v>0.0007828798412889049</v>
      </c>
      <c r="M47" s="16">
        <v>136</v>
      </c>
      <c r="N47" s="15">
        <f>M47/224865</f>
        <v>0.0006048073288417495</v>
      </c>
      <c r="O47" s="2"/>
      <c r="P47" s="9"/>
      <c r="Q47" s="2"/>
      <c r="R47" s="9"/>
      <c r="S47" s="2"/>
      <c r="T47" s="9"/>
      <c r="U47" s="16"/>
      <c r="V47" s="9"/>
      <c r="W47" s="2"/>
      <c r="X47" s="9"/>
      <c r="Y47" s="2"/>
      <c r="Z47" s="9"/>
      <c r="AA47" s="12"/>
      <c r="AB47" s="2"/>
      <c r="AD47" s="12"/>
      <c r="AE47" s="2"/>
      <c r="AG47" s="2"/>
      <c r="AH47" s="2"/>
      <c r="AI47" s="2"/>
    </row>
    <row r="48" spans="1:35" ht="12.75">
      <c r="A48" s="1">
        <v>47</v>
      </c>
      <c r="B48" s="1" t="s">
        <v>77</v>
      </c>
      <c r="C48" s="2">
        <v>100</v>
      </c>
      <c r="D48" s="9">
        <f>C48/251414</f>
        <v>0.0003977503241665142</v>
      </c>
      <c r="E48" s="2">
        <v>208</v>
      </c>
      <c r="F48" s="9">
        <f>E48/239539</f>
        <v>0.0008683345926968052</v>
      </c>
      <c r="G48" s="2">
        <v>320</v>
      </c>
      <c r="H48" s="9">
        <f>G48/240865</f>
        <v>0.0013285450356008551</v>
      </c>
      <c r="I48" s="2">
        <v>154</v>
      </c>
      <c r="J48" s="9">
        <f>I48/235552</f>
        <v>0.0006537834533351447</v>
      </c>
      <c r="K48" s="16">
        <v>183</v>
      </c>
      <c r="L48" s="15">
        <f>K48/224811</f>
        <v>0.0008140171077038045</v>
      </c>
      <c r="M48" s="16">
        <v>202</v>
      </c>
      <c r="N48" s="15">
        <f>M48/224865</f>
        <v>0.0008983167678384809</v>
      </c>
      <c r="O48" s="2">
        <v>216</v>
      </c>
      <c r="P48" s="9">
        <f>O48/246429</f>
        <v>0.0008765202147474527</v>
      </c>
      <c r="Q48" s="2">
        <v>212</v>
      </c>
      <c r="R48" s="9">
        <f>Q48/235458</f>
        <v>0.0009003728902819187</v>
      </c>
      <c r="S48" s="2">
        <v>245</v>
      </c>
      <c r="T48" s="9">
        <f>S48/233078</f>
        <v>0.0010511502587116758</v>
      </c>
      <c r="U48" s="16">
        <v>141</v>
      </c>
      <c r="V48" s="9">
        <f>U48/223842</f>
        <v>0.0006299085962419921</v>
      </c>
      <c r="W48" s="2">
        <v>119</v>
      </c>
      <c r="X48" s="9">
        <f>W48/165518</f>
        <v>0.0007189550381227419</v>
      </c>
      <c r="Y48" s="2">
        <v>102</v>
      </c>
      <c r="Z48" s="9">
        <f>Y48/128157</f>
        <v>0.000795898780402163</v>
      </c>
      <c r="AA48" s="12"/>
      <c r="AB48" s="2"/>
      <c r="AD48" s="12"/>
      <c r="AE48" s="2"/>
      <c r="AG48" s="2"/>
      <c r="AH48" s="2"/>
      <c r="AI48" s="2"/>
    </row>
    <row r="49" spans="1:35" ht="12.75">
      <c r="A49" s="1">
        <v>48</v>
      </c>
      <c r="B49" s="1" t="s">
        <v>81</v>
      </c>
      <c r="C49" s="2">
        <v>60</v>
      </c>
      <c r="D49" s="9">
        <f>C49/251414</f>
        <v>0.00023865019449990853</v>
      </c>
      <c r="E49" s="2">
        <v>30</v>
      </c>
      <c r="F49" s="9">
        <f>E49/239539</f>
        <v>0.0001252405662543469</v>
      </c>
      <c r="G49" s="2"/>
      <c r="H49" s="9"/>
      <c r="I49" s="2"/>
      <c r="J49" s="9"/>
      <c r="K49" s="16"/>
      <c r="L49" s="15"/>
      <c r="M49" s="16"/>
      <c r="N49" s="15"/>
      <c r="O49" s="2">
        <v>414</v>
      </c>
      <c r="P49" s="9">
        <f>O49/246429</f>
        <v>0.001679997078265951</v>
      </c>
      <c r="Q49" s="2">
        <v>201</v>
      </c>
      <c r="R49" s="9">
        <f>Q49/235458</f>
        <v>0.0008536554289937058</v>
      </c>
      <c r="S49" s="2">
        <v>180</v>
      </c>
      <c r="T49" s="9">
        <f>S49/233078</f>
        <v>0.0007722736594616395</v>
      </c>
      <c r="U49" s="16">
        <v>127</v>
      </c>
      <c r="V49" s="9">
        <f>U49/223842</f>
        <v>0.000567364480303071</v>
      </c>
      <c r="W49" s="2">
        <v>70</v>
      </c>
      <c r="X49" s="9">
        <f>W49/165518</f>
        <v>0.00042291472830749524</v>
      </c>
      <c r="Y49" s="2">
        <v>45</v>
      </c>
      <c r="Z49" s="9">
        <f>Y49/128157</f>
        <v>0.0003511318148833072</v>
      </c>
      <c r="AA49" s="12"/>
      <c r="AB49" s="2"/>
      <c r="AD49" s="12"/>
      <c r="AE49" s="2"/>
      <c r="AG49" s="2"/>
      <c r="AH49" s="2"/>
      <c r="AI49" s="2"/>
    </row>
    <row r="50" spans="1:35" ht="12.75">
      <c r="A50" s="1">
        <v>49</v>
      </c>
      <c r="B50" s="1" t="s">
        <v>11</v>
      </c>
      <c r="C50" s="2">
        <v>13</v>
      </c>
      <c r="D50" s="9">
        <f>C50/251414</f>
        <v>5.170754214164685E-05</v>
      </c>
      <c r="E50" s="2">
        <v>3</v>
      </c>
      <c r="F50" s="9">
        <f>E50/239539</f>
        <v>1.2524056625434689E-05</v>
      </c>
      <c r="G50" s="2">
        <v>3</v>
      </c>
      <c r="H50" s="9">
        <f>G50/240865</f>
        <v>1.2455109708758019E-05</v>
      </c>
      <c r="I50" s="2">
        <v>12</v>
      </c>
      <c r="J50" s="9">
        <f>I50/235552</f>
        <v>5.094416519494634E-05</v>
      </c>
      <c r="K50" s="16">
        <v>16</v>
      </c>
      <c r="L50" s="15">
        <f>K50/224811</f>
        <v>7.117089466262771E-05</v>
      </c>
      <c r="M50" s="16">
        <v>8</v>
      </c>
      <c r="N50" s="15">
        <f>M50/224865</f>
        <v>3.55769016965735E-05</v>
      </c>
      <c r="O50" s="2">
        <v>16</v>
      </c>
      <c r="P50" s="9">
        <f>O50/246429</f>
        <v>6.492742331462612E-05</v>
      </c>
      <c r="Q50" s="2">
        <v>18</v>
      </c>
      <c r="R50" s="9">
        <f>Q50/235458</f>
        <v>7.644675483525724E-05</v>
      </c>
      <c r="S50" s="2">
        <v>31</v>
      </c>
      <c r="T50" s="9">
        <f>S50/233078</f>
        <v>0.00013300268579617125</v>
      </c>
      <c r="U50" s="16">
        <v>26</v>
      </c>
      <c r="V50" s="9">
        <f>U50/223842</f>
        <v>0.00011615335817228224</v>
      </c>
      <c r="W50" s="2">
        <v>10</v>
      </c>
      <c r="X50" s="9">
        <f>W50/165518</f>
        <v>6.041638975821361E-05</v>
      </c>
      <c r="Y50" s="2">
        <v>5</v>
      </c>
      <c r="Z50" s="9">
        <f>Y50/128157</f>
        <v>3.9014646098145243E-05</v>
      </c>
      <c r="AA50" s="12"/>
      <c r="AB50" s="2"/>
      <c r="AD50" s="12"/>
      <c r="AE50" s="2"/>
      <c r="AG50" s="2"/>
      <c r="AH50" s="2"/>
      <c r="AI50" s="2"/>
    </row>
    <row r="51" spans="1:35" ht="12.75">
      <c r="A51" s="1">
        <v>50</v>
      </c>
      <c r="B51" s="1" t="s">
        <v>1</v>
      </c>
      <c r="C51" s="2">
        <v>2</v>
      </c>
      <c r="D51" s="9">
        <f>C51/251414</f>
        <v>7.955006483330284E-06</v>
      </c>
      <c r="E51" s="2">
        <v>1</v>
      </c>
      <c r="F51" s="9">
        <f>E51/239539</f>
        <v>4.1746855418115634E-06</v>
      </c>
      <c r="G51" s="2">
        <v>15</v>
      </c>
      <c r="H51" s="9">
        <f>G51/240865</f>
        <v>6.227554854379009E-05</v>
      </c>
      <c r="I51" s="2">
        <v>63</v>
      </c>
      <c r="J51" s="9">
        <f>I51/235552</f>
        <v>0.0002674568672734683</v>
      </c>
      <c r="K51" s="16">
        <v>58</v>
      </c>
      <c r="L51" s="15">
        <f>K51/224811</f>
        <v>0.0002579944931520255</v>
      </c>
      <c r="M51" s="16">
        <v>41</v>
      </c>
      <c r="N51" s="15">
        <f>M51/224865</f>
        <v>0.0001823316211949392</v>
      </c>
      <c r="O51" s="2">
        <v>46</v>
      </c>
      <c r="P51" s="9">
        <f>O51/246429</f>
        <v>0.0001866663420295501</v>
      </c>
      <c r="Q51" s="2">
        <v>42</v>
      </c>
      <c r="R51" s="9">
        <f>Q51/235458</f>
        <v>0.0001783757612822669</v>
      </c>
      <c r="S51" s="2">
        <v>35</v>
      </c>
      <c r="T51" s="9">
        <f>S51/233078</f>
        <v>0.00015016432267309657</v>
      </c>
      <c r="U51" s="16">
        <v>29</v>
      </c>
      <c r="V51" s="9">
        <f>U51/223842</f>
        <v>0.0001295556687306225</v>
      </c>
      <c r="W51" s="2">
        <v>19</v>
      </c>
      <c r="X51" s="9">
        <f>W51/165518</f>
        <v>0.00011479114054060585</v>
      </c>
      <c r="Y51" s="2">
        <v>20</v>
      </c>
      <c r="Z51" s="9">
        <f>Y51/128157</f>
        <v>0.00015605858439258097</v>
      </c>
      <c r="AA51" s="12"/>
      <c r="AB51" s="2"/>
      <c r="AD51" s="12"/>
      <c r="AE51" s="2"/>
      <c r="AG51" s="2"/>
      <c r="AH51" s="2"/>
      <c r="AI51" s="2"/>
    </row>
    <row r="52" spans="1:35" ht="12.75">
      <c r="A52" s="1">
        <v>51</v>
      </c>
      <c r="B52" s="1" t="s">
        <v>2</v>
      </c>
      <c r="C52" s="2">
        <v>1</v>
      </c>
      <c r="D52" s="9">
        <f>C52/251414</f>
        <v>3.977503241665142E-06</v>
      </c>
      <c r="E52" s="2">
        <v>5</v>
      </c>
      <c r="F52" s="9">
        <f>E52/239539</f>
        <v>2.0873427709057815E-05</v>
      </c>
      <c r="G52" s="2">
        <v>5</v>
      </c>
      <c r="H52" s="9">
        <f>G52/240865</f>
        <v>2.0758516181263362E-05</v>
      </c>
      <c r="I52" s="2">
        <v>27</v>
      </c>
      <c r="J52" s="9">
        <f>I52/235552</f>
        <v>0.00011462437168862926</v>
      </c>
      <c r="K52" s="16">
        <v>0</v>
      </c>
      <c r="L52" s="15">
        <f>K52/224811</f>
        <v>0</v>
      </c>
      <c r="M52" s="16">
        <v>1</v>
      </c>
      <c r="N52" s="15">
        <f>M52/224865</f>
        <v>4.4471127120716875E-06</v>
      </c>
      <c r="O52" s="2">
        <v>0</v>
      </c>
      <c r="P52" s="9">
        <f>O52/246429</f>
        <v>0</v>
      </c>
      <c r="Q52" s="2">
        <v>6</v>
      </c>
      <c r="R52" s="9">
        <f>Q52/235458</f>
        <v>2.5482251611752413E-05</v>
      </c>
      <c r="S52" s="2">
        <v>9</v>
      </c>
      <c r="T52" s="9">
        <f>S52/233078</f>
        <v>3.861368297308197E-05</v>
      </c>
      <c r="U52" s="16">
        <v>11</v>
      </c>
      <c r="V52" s="9">
        <f>U52/223842</f>
        <v>4.914180538058095E-05</v>
      </c>
      <c r="W52" s="2">
        <v>9</v>
      </c>
      <c r="X52" s="9">
        <f>W52/165518</f>
        <v>5.437475078239225E-05</v>
      </c>
      <c r="Y52" s="2">
        <v>4</v>
      </c>
      <c r="Z52" s="9">
        <f>Y52/128157</f>
        <v>3.1211716878516195E-05</v>
      </c>
      <c r="AA52" s="12"/>
      <c r="AB52" s="2"/>
      <c r="AD52" s="12"/>
      <c r="AE52" s="2"/>
      <c r="AG52" s="2"/>
      <c r="AH52" s="2"/>
      <c r="AI52" s="2"/>
    </row>
    <row r="53" spans="1:35" ht="12.75">
      <c r="A53" s="1">
        <v>52</v>
      </c>
      <c r="B53" s="1" t="s">
        <v>7</v>
      </c>
      <c r="C53" s="2"/>
      <c r="D53" s="9"/>
      <c r="E53" s="2">
        <v>219</v>
      </c>
      <c r="F53" s="9">
        <f>E53/239539</f>
        <v>0.0009142561336567323</v>
      </c>
      <c r="G53" s="2">
        <v>227</v>
      </c>
      <c r="H53" s="9">
        <f>G53/240865</f>
        <v>0.0009424366346293567</v>
      </c>
      <c r="I53" s="2">
        <v>259</v>
      </c>
      <c r="J53" s="9">
        <f>I53/235552</f>
        <v>0.0010995448987909252</v>
      </c>
      <c r="K53" s="16">
        <v>257</v>
      </c>
      <c r="L53" s="15">
        <f>K53/224811</f>
        <v>0.0011431824955184578</v>
      </c>
      <c r="M53" s="16">
        <v>219</v>
      </c>
      <c r="N53" s="15">
        <f>M53/224865</f>
        <v>0.0009739176839436996</v>
      </c>
      <c r="O53" s="2">
        <v>260</v>
      </c>
      <c r="P53" s="9">
        <f>O53/246429</f>
        <v>0.0010550706288626744</v>
      </c>
      <c r="Q53" s="2">
        <v>279</v>
      </c>
      <c r="R53" s="9">
        <f>Q53/235458</f>
        <v>0.0011849246999464872</v>
      </c>
      <c r="S53" s="2">
        <v>260</v>
      </c>
      <c r="T53" s="9">
        <f>S53/233078</f>
        <v>0.001115506397000146</v>
      </c>
      <c r="U53" s="16">
        <v>167</v>
      </c>
      <c r="V53" s="9">
        <f>U53/223842</f>
        <v>0.0007460619544142744</v>
      </c>
      <c r="W53" s="2">
        <v>140</v>
      </c>
      <c r="X53" s="9">
        <f>W53/165518</f>
        <v>0.0008458294566149905</v>
      </c>
      <c r="Y53" s="2">
        <v>114</v>
      </c>
      <c r="Z53" s="9">
        <f>Y53/128157</f>
        <v>0.0008895339310377115</v>
      </c>
      <c r="AA53" s="12"/>
      <c r="AB53" s="2"/>
      <c r="AD53" s="12"/>
      <c r="AE53" s="2"/>
      <c r="AG53" s="2"/>
      <c r="AH53" s="2"/>
      <c r="AI53" s="2"/>
    </row>
    <row r="54" spans="1:26" ht="12.75">
      <c r="A54" s="1">
        <v>53</v>
      </c>
      <c r="B54" s="1" t="s">
        <v>3</v>
      </c>
      <c r="C54" s="2"/>
      <c r="D54" s="9"/>
      <c r="E54" s="2"/>
      <c r="F54" s="9"/>
      <c r="G54" s="2"/>
      <c r="H54" s="9"/>
      <c r="I54" s="2"/>
      <c r="J54" s="9"/>
      <c r="K54" s="16">
        <v>1</v>
      </c>
      <c r="L54" s="15">
        <f>K54/224811</f>
        <v>4.448180916414232E-06</v>
      </c>
      <c r="M54" s="16">
        <v>6</v>
      </c>
      <c r="N54" s="15">
        <f>M54/224865</f>
        <v>2.6682676272430125E-05</v>
      </c>
      <c r="O54" s="2"/>
      <c r="P54" s="9"/>
      <c r="Q54" s="2"/>
      <c r="R54" s="9"/>
      <c r="S54" s="2"/>
      <c r="T54" s="9"/>
      <c r="U54" s="16"/>
      <c r="V54" s="9"/>
      <c r="W54" s="2"/>
      <c r="X54" s="9"/>
      <c r="Y54" s="2"/>
      <c r="Z54" s="9"/>
    </row>
    <row r="55" spans="3:35" ht="12.75">
      <c r="C55" s="2">
        <f>SUM(C2:C54)</f>
        <v>251414</v>
      </c>
      <c r="D55" s="2"/>
      <c r="E55" s="2">
        <f>SUM(E2:E54)</f>
        <v>239539</v>
      </c>
      <c r="F55" s="2"/>
      <c r="G55" s="2">
        <f>SUM(G2:G54)</f>
        <v>240865</v>
      </c>
      <c r="H55" s="2"/>
      <c r="I55" s="2">
        <f>SUM(I2:I54)</f>
        <v>235552</v>
      </c>
      <c r="J55" s="2"/>
      <c r="K55" s="16">
        <f>SUM(K2:K54)</f>
        <v>224811</v>
      </c>
      <c r="L55" s="16"/>
      <c r="M55" s="16">
        <f>SUM(M2:M54)</f>
        <v>224865</v>
      </c>
      <c r="N55" s="16"/>
      <c r="O55" s="2">
        <f>SUM(O2:O54)</f>
        <v>246429</v>
      </c>
      <c r="P55" s="2"/>
      <c r="Q55" s="2">
        <f>SUM(Q2:Q54)</f>
        <v>235170</v>
      </c>
      <c r="R55" s="2"/>
      <c r="S55" s="2">
        <f>SUM(S2:S54)</f>
        <v>235711</v>
      </c>
      <c r="T55" s="2"/>
      <c r="U55" s="16">
        <f>SUM(U2:U54)</f>
        <v>223842</v>
      </c>
      <c r="V55" s="2"/>
      <c r="W55" s="2">
        <f>SUM(W2:W54)</f>
        <v>165518</v>
      </c>
      <c r="X55" s="2"/>
      <c r="Y55" s="2">
        <f>SUM(Y2:Y54)</f>
        <v>127564</v>
      </c>
      <c r="Z55" s="2"/>
      <c r="AA55" s="12"/>
      <c r="AB55" s="2"/>
      <c r="AD55" s="12"/>
      <c r="AE55" s="2"/>
      <c r="AG55" s="2"/>
      <c r="AH55" s="2"/>
      <c r="AI55" s="2"/>
    </row>
    <row r="56" spans="3:35" ht="12.75">
      <c r="C56" s="2"/>
      <c r="D56" s="2"/>
      <c r="E56" s="2"/>
      <c r="F56" s="2"/>
      <c r="G56" s="2"/>
      <c r="H56" s="2"/>
      <c r="I56" s="2"/>
      <c r="J56" s="2"/>
      <c r="K56" s="16"/>
      <c r="L56" s="16"/>
      <c r="M56" s="16"/>
      <c r="N56" s="16"/>
      <c r="O56" s="2"/>
      <c r="P56" s="2"/>
      <c r="Q56" s="2"/>
      <c r="R56" s="2"/>
      <c r="S56" s="2"/>
      <c r="T56" s="2"/>
      <c r="U56" s="16"/>
      <c r="V56" s="2"/>
      <c r="W56" s="2"/>
      <c r="X56" s="2"/>
      <c r="Y56" s="2"/>
      <c r="Z56" s="2"/>
      <c r="AA56" s="12"/>
      <c r="AB56" s="2"/>
      <c r="AD56" s="12"/>
      <c r="AE56" s="2"/>
      <c r="AG56" s="2"/>
      <c r="AH56" s="2"/>
      <c r="AI56" s="2"/>
    </row>
    <row r="57" spans="3:35" ht="12.75">
      <c r="C57" s="2"/>
      <c r="D57" s="2"/>
      <c r="E57" s="2"/>
      <c r="F57" s="2"/>
      <c r="G57" s="2"/>
      <c r="H57" s="2"/>
      <c r="I57" s="2"/>
      <c r="J57" s="2"/>
      <c r="K57" s="16"/>
      <c r="L57" s="16"/>
      <c r="M57" s="16"/>
      <c r="N57" s="16"/>
      <c r="O57" s="2"/>
      <c r="P57" s="2"/>
      <c r="Q57" s="2"/>
      <c r="R57" s="2"/>
      <c r="S57" s="2"/>
      <c r="T57" s="2"/>
      <c r="U57" s="16"/>
      <c r="V57" s="2"/>
      <c r="W57" s="2"/>
      <c r="X57" s="2"/>
      <c r="Y57" s="2"/>
      <c r="Z57" s="2"/>
      <c r="AA57" s="12"/>
      <c r="AB57" s="2"/>
      <c r="AD57" s="12"/>
      <c r="AE57" s="2"/>
      <c r="AG57" s="2"/>
      <c r="AH57" s="2"/>
      <c r="AI57" s="2"/>
    </row>
  </sheetData>
  <printOptions/>
  <pageMargins left="0.75" right="0.75" top="1" bottom="1" header="0.4921259845" footer="0.4921259845"/>
  <pageSetup horizontalDpi="600" verticalDpi="600"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 topLeftCell="A1">
      <selection activeCell="A1" sqref="A1:K23"/>
    </sheetView>
  </sheetViews>
  <sheetFormatPr defaultColWidth="11.57421875" defaultRowHeight="12.75"/>
  <sheetData>
    <row r="1" spans="1:11" ht="12.75">
      <c r="A1" s="4" t="s">
        <v>43</v>
      </c>
      <c r="B1" s="1" t="s">
        <v>46</v>
      </c>
      <c r="C1" s="7">
        <v>38473</v>
      </c>
      <c r="D1" s="7">
        <v>38261</v>
      </c>
      <c r="E1" s="4" t="s">
        <v>43</v>
      </c>
      <c r="F1" s="7">
        <v>38443</v>
      </c>
      <c r="G1" s="4" t="s">
        <v>43</v>
      </c>
      <c r="H1" s="7" t="s">
        <v>47</v>
      </c>
      <c r="I1" s="4" t="s">
        <v>43</v>
      </c>
      <c r="J1" s="7" t="s">
        <v>41</v>
      </c>
      <c r="K1" s="4" t="s">
        <v>42</v>
      </c>
    </row>
    <row r="2" spans="1:11" ht="12.75">
      <c r="A2" s="6">
        <v>1</v>
      </c>
      <c r="B2" s="1" t="s">
        <v>48</v>
      </c>
      <c r="C2" s="2">
        <v>14970</v>
      </c>
      <c r="D2" s="2">
        <v>79704</v>
      </c>
      <c r="E2" s="1">
        <v>1</v>
      </c>
      <c r="F2" s="2">
        <v>13859</v>
      </c>
      <c r="G2" s="6">
        <v>1</v>
      </c>
      <c r="H2" s="2">
        <v>70556</v>
      </c>
      <c r="I2" s="6">
        <v>1</v>
      </c>
      <c r="J2" s="2"/>
      <c r="K2" s="5" t="e">
        <f aca="true" t="shared" si="0" ref="K2:K23">(H2-J2)/J2</f>
        <v>#DIV/0!</v>
      </c>
    </row>
    <row r="3" spans="1:11" ht="12.75">
      <c r="A3" s="6">
        <v>2</v>
      </c>
      <c r="B3" s="1" t="s">
        <v>49</v>
      </c>
      <c r="C3" s="8">
        <v>12284</v>
      </c>
      <c r="D3" s="2">
        <v>48096</v>
      </c>
      <c r="E3" s="1">
        <v>2</v>
      </c>
      <c r="F3" s="8">
        <v>11064</v>
      </c>
      <c r="G3" s="6">
        <v>2</v>
      </c>
      <c r="H3" s="2">
        <v>50228</v>
      </c>
      <c r="I3" s="6">
        <v>2</v>
      </c>
      <c r="J3" s="2"/>
      <c r="K3" s="5" t="e">
        <f t="shared" si="0"/>
        <v>#DIV/0!</v>
      </c>
    </row>
    <row r="4" spans="1:11" ht="12.75">
      <c r="A4" s="6">
        <v>3</v>
      </c>
      <c r="B4" s="1" t="s">
        <v>50</v>
      </c>
      <c r="C4" s="2">
        <v>12504</v>
      </c>
      <c r="D4" s="2">
        <v>35887</v>
      </c>
      <c r="E4" s="1">
        <v>3</v>
      </c>
      <c r="F4" s="2">
        <v>11475</v>
      </c>
      <c r="G4" s="6">
        <v>3</v>
      </c>
      <c r="H4" s="2">
        <v>46525</v>
      </c>
      <c r="I4" s="6">
        <v>3</v>
      </c>
      <c r="J4" s="2"/>
      <c r="K4" s="5" t="e">
        <f t="shared" si="0"/>
        <v>#DIV/0!</v>
      </c>
    </row>
    <row r="5" spans="1:11" ht="12.75">
      <c r="A5" s="6">
        <v>4</v>
      </c>
      <c r="B5" s="1" t="s">
        <v>51</v>
      </c>
      <c r="C5" s="2">
        <v>10218</v>
      </c>
      <c r="D5" s="2">
        <v>34717</v>
      </c>
      <c r="E5" s="1">
        <v>4</v>
      </c>
      <c r="F5" s="2">
        <v>10435</v>
      </c>
      <c r="G5" s="6">
        <v>4</v>
      </c>
      <c r="H5" s="2">
        <v>43711</v>
      </c>
      <c r="I5" s="6">
        <v>4</v>
      </c>
      <c r="J5" s="2"/>
      <c r="K5" s="5" t="e">
        <f t="shared" si="0"/>
        <v>#DIV/0!</v>
      </c>
    </row>
    <row r="6" spans="1:11" ht="12.75">
      <c r="A6" s="6">
        <v>5</v>
      </c>
      <c r="B6" s="1" t="s">
        <v>52</v>
      </c>
      <c r="C6" s="2">
        <v>10129</v>
      </c>
      <c r="D6" s="2">
        <v>27855</v>
      </c>
      <c r="E6" s="1">
        <v>6</v>
      </c>
      <c r="F6" s="2">
        <v>8971</v>
      </c>
      <c r="G6" s="6">
        <v>6</v>
      </c>
      <c r="H6" s="2">
        <v>42195</v>
      </c>
      <c r="I6" s="6">
        <v>5</v>
      </c>
      <c r="J6" s="2"/>
      <c r="K6" s="5" t="e">
        <f t="shared" si="0"/>
        <v>#DIV/0!</v>
      </c>
    </row>
    <row r="7" spans="1:11" ht="12.75">
      <c r="A7" s="6">
        <v>6</v>
      </c>
      <c r="B7" s="1" t="s">
        <v>53</v>
      </c>
      <c r="C7" s="2">
        <v>8500</v>
      </c>
      <c r="D7" s="2">
        <v>27489</v>
      </c>
      <c r="E7" s="1">
        <v>7</v>
      </c>
      <c r="F7" s="2">
        <v>7904</v>
      </c>
      <c r="G7" s="6">
        <v>5</v>
      </c>
      <c r="H7" s="2">
        <v>39016</v>
      </c>
      <c r="I7" s="6">
        <v>6</v>
      </c>
      <c r="J7" s="2"/>
      <c r="K7" s="5" t="e">
        <f t="shared" si="0"/>
        <v>#DIV/0!</v>
      </c>
    </row>
    <row r="8" spans="1:11" ht="12.75">
      <c r="A8" s="6">
        <v>7</v>
      </c>
      <c r="B8" s="1" t="s">
        <v>54</v>
      </c>
      <c r="C8" s="2">
        <v>4052</v>
      </c>
      <c r="D8" s="2">
        <v>21778</v>
      </c>
      <c r="E8" s="1">
        <v>10</v>
      </c>
      <c r="F8" s="2">
        <v>4472</v>
      </c>
      <c r="G8" s="6">
        <v>7</v>
      </c>
      <c r="H8" s="2">
        <v>30177</v>
      </c>
      <c r="I8" s="6">
        <v>7</v>
      </c>
      <c r="J8" s="2"/>
      <c r="K8" s="5" t="e">
        <f t="shared" si="0"/>
        <v>#DIV/0!</v>
      </c>
    </row>
    <row r="9" spans="1:11" ht="12.75">
      <c r="A9" s="6">
        <v>8</v>
      </c>
      <c r="B9" s="1" t="s">
        <v>55</v>
      </c>
      <c r="C9" s="2">
        <v>3686</v>
      </c>
      <c r="D9" s="2">
        <v>18819</v>
      </c>
      <c r="E9" s="1">
        <v>11</v>
      </c>
      <c r="F9" s="2">
        <v>3835</v>
      </c>
      <c r="G9" s="6">
        <v>11</v>
      </c>
      <c r="H9" s="2">
        <v>17415</v>
      </c>
      <c r="I9" s="6">
        <v>8</v>
      </c>
      <c r="J9" s="2"/>
      <c r="K9" s="5" t="e">
        <f t="shared" si="0"/>
        <v>#DIV/0!</v>
      </c>
    </row>
    <row r="10" spans="1:11" ht="12.75">
      <c r="A10" s="6">
        <v>9</v>
      </c>
      <c r="B10" s="1" t="s">
        <v>56</v>
      </c>
      <c r="C10" s="2">
        <v>3186</v>
      </c>
      <c r="D10" s="3"/>
      <c r="E10" s="1"/>
      <c r="F10" s="2">
        <v>3294</v>
      </c>
      <c r="G10" s="6">
        <v>12</v>
      </c>
      <c r="H10" s="2">
        <v>17122</v>
      </c>
      <c r="I10" s="6">
        <v>21</v>
      </c>
      <c r="J10" s="2"/>
      <c r="K10" s="4" t="s">
        <v>45</v>
      </c>
    </row>
    <row r="11" spans="1:11" ht="12.75">
      <c r="A11" s="6">
        <v>10</v>
      </c>
      <c r="B11" s="1" t="s">
        <v>57</v>
      </c>
      <c r="C11" s="2">
        <v>3481</v>
      </c>
      <c r="D11" s="2">
        <v>26489</v>
      </c>
      <c r="E11" s="1">
        <v>8</v>
      </c>
      <c r="F11" s="2">
        <v>3387</v>
      </c>
      <c r="G11" s="6">
        <v>16</v>
      </c>
      <c r="H11" s="2">
        <v>16667</v>
      </c>
      <c r="I11" s="6">
        <v>13</v>
      </c>
      <c r="J11" s="2"/>
      <c r="K11" s="5" t="e">
        <f t="shared" si="0"/>
        <v>#DIV/0!</v>
      </c>
    </row>
    <row r="12" spans="1:11" ht="12.75">
      <c r="A12" s="6">
        <v>11</v>
      </c>
      <c r="B12" s="1" t="s">
        <v>58</v>
      </c>
      <c r="C12" s="2">
        <v>3090</v>
      </c>
      <c r="D12" s="2">
        <v>16536</v>
      </c>
      <c r="E12" s="1">
        <v>14</v>
      </c>
      <c r="F12" s="2">
        <v>3080</v>
      </c>
      <c r="G12" s="6">
        <v>8</v>
      </c>
      <c r="H12" s="2">
        <v>15162</v>
      </c>
      <c r="I12" s="6">
        <v>11</v>
      </c>
      <c r="J12" s="2"/>
      <c r="K12" s="5" t="e">
        <f t="shared" si="0"/>
        <v>#DIV/0!</v>
      </c>
    </row>
    <row r="13" spans="1:11" ht="12.75">
      <c r="A13" s="6">
        <v>12</v>
      </c>
      <c r="B13" s="1" t="s">
        <v>59</v>
      </c>
      <c r="C13" s="2">
        <v>2578</v>
      </c>
      <c r="D13" s="2">
        <v>17221</v>
      </c>
      <c r="E13" s="1">
        <v>12</v>
      </c>
      <c r="F13" s="2">
        <v>3297</v>
      </c>
      <c r="G13" s="6">
        <v>20</v>
      </c>
      <c r="H13" s="2">
        <v>14866</v>
      </c>
      <c r="I13" s="6">
        <v>16</v>
      </c>
      <c r="J13" s="2"/>
      <c r="K13" s="5" t="e">
        <f t="shared" si="0"/>
        <v>#DIV/0!</v>
      </c>
    </row>
    <row r="14" spans="1:11" ht="12.75">
      <c r="A14" s="6">
        <v>13</v>
      </c>
      <c r="B14" s="1" t="s">
        <v>60</v>
      </c>
      <c r="C14" s="2">
        <v>2744</v>
      </c>
      <c r="D14" s="2">
        <v>16710</v>
      </c>
      <c r="E14" s="1">
        <v>13</v>
      </c>
      <c r="F14" s="2">
        <v>3012</v>
      </c>
      <c r="G14" s="6">
        <v>18</v>
      </c>
      <c r="H14" s="2">
        <v>14231</v>
      </c>
      <c r="I14" s="6">
        <v>12</v>
      </c>
      <c r="J14" s="2"/>
      <c r="K14" s="5" t="e">
        <f>(H14-J14)/J14</f>
        <v>#DIV/0!</v>
      </c>
    </row>
    <row r="15" spans="1:11" ht="12.75">
      <c r="A15" s="6">
        <v>14</v>
      </c>
      <c r="B15" s="1" t="s">
        <v>40</v>
      </c>
      <c r="C15" s="2">
        <v>2775</v>
      </c>
      <c r="D15" s="2">
        <v>9232</v>
      </c>
      <c r="E15" s="1">
        <v>40</v>
      </c>
      <c r="F15" s="2">
        <v>2677</v>
      </c>
      <c r="G15" s="6">
        <v>13</v>
      </c>
      <c r="H15" s="2">
        <v>12643</v>
      </c>
      <c r="I15" s="6">
        <v>18</v>
      </c>
      <c r="J15" s="2"/>
      <c r="K15" s="5" t="e">
        <f t="shared" si="0"/>
        <v>#DIV/0!</v>
      </c>
    </row>
    <row r="16" spans="1:11" ht="12.75">
      <c r="A16" s="6">
        <v>15</v>
      </c>
      <c r="B16" s="1" t="s">
        <v>61</v>
      </c>
      <c r="C16" s="2">
        <v>2514</v>
      </c>
      <c r="D16" s="2">
        <v>29842</v>
      </c>
      <c r="E16" s="1">
        <v>5</v>
      </c>
      <c r="F16" s="2">
        <v>2582</v>
      </c>
      <c r="G16" s="6">
        <v>9</v>
      </c>
      <c r="H16" s="2">
        <v>12498</v>
      </c>
      <c r="I16" s="6">
        <v>10</v>
      </c>
      <c r="J16" s="2"/>
      <c r="K16" s="5" t="e">
        <f t="shared" si="0"/>
        <v>#DIV/0!</v>
      </c>
    </row>
    <row r="17" spans="1:11" ht="12.75">
      <c r="A17" s="6">
        <v>16</v>
      </c>
      <c r="B17" s="1" t="s">
        <v>62</v>
      </c>
      <c r="C17" s="2">
        <v>1988</v>
      </c>
      <c r="D17" s="2">
        <v>22939</v>
      </c>
      <c r="E17" s="1">
        <v>9</v>
      </c>
      <c r="F17" s="2">
        <v>2009</v>
      </c>
      <c r="G17" s="6">
        <v>10</v>
      </c>
      <c r="H17" s="2">
        <v>11387</v>
      </c>
      <c r="I17" s="6">
        <v>9</v>
      </c>
      <c r="J17" s="2"/>
      <c r="K17" s="5" t="e">
        <f t="shared" si="0"/>
        <v>#DIV/0!</v>
      </c>
    </row>
    <row r="18" spans="1:11" ht="12.75">
      <c r="A18" s="6">
        <v>17</v>
      </c>
      <c r="B18" s="1" t="s">
        <v>63</v>
      </c>
      <c r="C18" s="2">
        <v>2549</v>
      </c>
      <c r="D18" s="2">
        <v>15744</v>
      </c>
      <c r="E18" s="1">
        <v>15</v>
      </c>
      <c r="F18" s="2">
        <v>1903</v>
      </c>
      <c r="G18" s="6">
        <v>19</v>
      </c>
      <c r="H18" s="2">
        <v>9782</v>
      </c>
      <c r="I18" s="6">
        <v>14</v>
      </c>
      <c r="J18" s="2"/>
      <c r="K18" s="5" t="e">
        <f t="shared" si="0"/>
        <v>#DIV/0!</v>
      </c>
    </row>
    <row r="19" spans="1:11" ht="12.75">
      <c r="A19" s="6">
        <v>18</v>
      </c>
      <c r="B19" s="1" t="s">
        <v>44</v>
      </c>
      <c r="C19" s="2">
        <v>1802</v>
      </c>
      <c r="D19" s="2">
        <v>14635</v>
      </c>
      <c r="E19" s="1">
        <v>17</v>
      </c>
      <c r="F19" s="2">
        <v>2006</v>
      </c>
      <c r="G19" s="6">
        <v>15</v>
      </c>
      <c r="H19" s="2">
        <v>8681</v>
      </c>
      <c r="I19" s="6">
        <v>17</v>
      </c>
      <c r="J19" s="2"/>
      <c r="K19" s="5" t="e">
        <f t="shared" si="0"/>
        <v>#DIV/0!</v>
      </c>
    </row>
    <row r="20" spans="1:11" ht="12.75">
      <c r="A20" s="6">
        <v>19</v>
      </c>
      <c r="B20" s="1" t="s">
        <v>64</v>
      </c>
      <c r="C20" s="2">
        <v>2080</v>
      </c>
      <c r="D20" s="2">
        <v>13968</v>
      </c>
      <c r="E20" s="1">
        <v>18</v>
      </c>
      <c r="F20" s="2">
        <v>1715</v>
      </c>
      <c r="G20" s="6">
        <v>14</v>
      </c>
      <c r="H20" s="2">
        <v>7614</v>
      </c>
      <c r="I20" s="6">
        <v>15</v>
      </c>
      <c r="J20" s="2"/>
      <c r="K20" s="5" t="e">
        <f t="shared" si="0"/>
        <v>#DIV/0!</v>
      </c>
    </row>
    <row r="21" spans="1:11" ht="12.75">
      <c r="A21" s="6">
        <v>20</v>
      </c>
      <c r="B21" s="1" t="s">
        <v>65</v>
      </c>
      <c r="C21" s="2">
        <v>1454</v>
      </c>
      <c r="D21" s="2">
        <v>10656</v>
      </c>
      <c r="E21" s="1">
        <v>34</v>
      </c>
      <c r="F21" s="2">
        <v>1302</v>
      </c>
      <c r="G21" s="6">
        <v>17</v>
      </c>
      <c r="H21" s="2">
        <v>7212</v>
      </c>
      <c r="I21" s="6">
        <v>19</v>
      </c>
      <c r="J21" s="2"/>
      <c r="K21" s="5" t="e">
        <f t="shared" si="0"/>
        <v>#DIV/0!</v>
      </c>
    </row>
    <row r="22" spans="1:11" ht="12.75">
      <c r="A22" s="6"/>
      <c r="B22" s="1" t="s">
        <v>66</v>
      </c>
      <c r="C22" s="2">
        <v>1897</v>
      </c>
      <c r="D22" s="2"/>
      <c r="E22" s="1"/>
      <c r="F22" s="2">
        <v>1767</v>
      </c>
      <c r="G22" s="6"/>
      <c r="H22" s="2">
        <v>4628</v>
      </c>
      <c r="I22" s="6"/>
      <c r="J22" s="2"/>
      <c r="K22" s="5" t="e">
        <f t="shared" si="0"/>
        <v>#DIV/0!</v>
      </c>
    </row>
    <row r="23" spans="1:11" ht="12.75">
      <c r="A23" s="6"/>
      <c r="B23" s="1" t="s">
        <v>67</v>
      </c>
      <c r="C23" s="2">
        <v>1384</v>
      </c>
      <c r="D23" s="2"/>
      <c r="E23" s="1"/>
      <c r="F23" s="2">
        <v>406</v>
      </c>
      <c r="G23" s="6"/>
      <c r="H23" s="2">
        <v>1859</v>
      </c>
      <c r="I23" s="6"/>
      <c r="J23" s="2"/>
      <c r="K23" s="5" t="e">
        <f t="shared" si="0"/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57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 Gasnier</cp:lastModifiedBy>
  <dcterms:created xsi:type="dcterms:W3CDTF">1996-10-21T11:03:58Z</dcterms:created>
  <dcterms:modified xsi:type="dcterms:W3CDTF">2019-06-24T07:04:32Z</dcterms:modified>
  <cp:category/>
  <cp:version/>
  <cp:contentType/>
  <cp:contentStatus/>
</cp:coreProperties>
</file>